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Výkresy\Panoch\OK Trans - tepelná čerpadla\Odevzdání\"/>
    </mc:Choice>
  </mc:AlternateContent>
  <xr:revisionPtr revIDLastSave="0" documentId="13_ncr:1_{DCBDFA1E-11AF-4295-A7CA-E5876B76B1BB}" xr6:coauthVersionLast="47" xr6:coauthVersionMax="47" xr10:uidLastSave="{00000000-0000-0000-0000-000000000000}"/>
  <bookViews>
    <workbookView xWindow="-120" yWindow="-120" windowWidth="29040" windowHeight="15720" xr2:uid="{9DF9A7A0-8CA3-4F0C-8282-4876E3ED5CF8}"/>
  </bookViews>
  <sheets>
    <sheet name="Úvodní list" sheetId="5" r:id="rId1"/>
    <sheet name="VYT" sheetId="1" r:id="rId2"/>
    <sheet name="MaR" sheetId="3" r:id="rId3"/>
    <sheet name="ZTI" sheetId="4" r:id="rId4"/>
    <sheet name="SILNOPROUD" sheetId="6" r:id="rId5"/>
  </sheets>
  <definedNames>
    <definedName name="_xlnm.Print_Area" localSheetId="2">MaR!$A$1:$K$164</definedName>
    <definedName name="_xlnm.Print_Area" localSheetId="4">SILNOPROUD!$A$1:$I$30</definedName>
    <definedName name="_xlnm.Print_Area" localSheetId="0">'Úvodní list'!$A$1:$I$27</definedName>
    <definedName name="_xlnm.Print_Area" localSheetId="1">VYT!$A$1:$K$130</definedName>
    <definedName name="_xlnm.Print_Area" localSheetId="3">ZTI!$A$1:$I$39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5" l="1"/>
  <c r="H12" i="6"/>
  <c r="G12" i="6"/>
  <c r="H27" i="6"/>
  <c r="G27" i="6"/>
  <c r="H26" i="6"/>
  <c r="G26" i="6"/>
  <c r="H25" i="6"/>
  <c r="G25" i="6"/>
  <c r="H24" i="6"/>
  <c r="G24" i="6"/>
  <c r="H23" i="6"/>
  <c r="G23" i="6"/>
  <c r="H22" i="6"/>
  <c r="G22" i="6"/>
  <c r="H19" i="6"/>
  <c r="G19" i="6"/>
  <c r="H18" i="6"/>
  <c r="G18" i="6"/>
  <c r="H15" i="6"/>
  <c r="G15" i="6"/>
  <c r="H11" i="6"/>
  <c r="G11" i="6"/>
  <c r="H10" i="6"/>
  <c r="G10" i="6"/>
  <c r="G9" i="6"/>
  <c r="G8" i="6"/>
  <c r="G7" i="6"/>
  <c r="H6" i="6"/>
  <c r="G6" i="6"/>
  <c r="A6" i="6"/>
  <c r="A7" i="6" s="1"/>
  <c r="A8" i="6" s="1"/>
  <c r="A9" i="6" s="1"/>
  <c r="A10" i="6" s="1"/>
  <c r="A11" i="6" s="1"/>
  <c r="H5" i="6"/>
  <c r="G5" i="6"/>
  <c r="J7" i="1"/>
  <c r="K7" i="1" s="1"/>
  <c r="I7" i="1"/>
  <c r="J6" i="1"/>
  <c r="K6" i="1" s="1"/>
  <c r="I6" i="1"/>
  <c r="G14" i="5"/>
  <c r="G13" i="5"/>
  <c r="I5" i="6" l="1"/>
  <c r="I12" i="6"/>
  <c r="A12" i="6"/>
  <c r="A15" i="6" s="1"/>
  <c r="A18" i="6" s="1"/>
  <c r="A19" i="6" s="1"/>
  <c r="A22" i="6" s="1"/>
  <c r="A23" i="6" s="1"/>
  <c r="A24" i="6" s="1"/>
  <c r="A25" i="6" s="1"/>
  <c r="A26" i="6" s="1"/>
  <c r="A27" i="6" s="1"/>
  <c r="I18" i="6"/>
  <c r="I24" i="6"/>
  <c r="I11" i="6"/>
  <c r="H7" i="6"/>
  <c r="I7" i="6" s="1"/>
  <c r="I26" i="6"/>
  <c r="I22" i="6"/>
  <c r="H9" i="6"/>
  <c r="I9" i="6" s="1"/>
  <c r="I6" i="6"/>
  <c r="I15" i="6"/>
  <c r="I23" i="6"/>
  <c r="I27" i="6"/>
  <c r="H8" i="6"/>
  <c r="I8" i="6" s="1"/>
  <c r="I10" i="6"/>
  <c r="I19" i="6"/>
  <c r="I25" i="6"/>
  <c r="H36" i="4"/>
  <c r="I36" i="4" s="1"/>
  <c r="G36" i="4"/>
  <c r="H35" i="4"/>
  <c r="G35" i="4"/>
  <c r="H34" i="4"/>
  <c r="G34" i="4"/>
  <c r="I34" i="4" s="1"/>
  <c r="H31" i="4"/>
  <c r="G31" i="4"/>
  <c r="H30" i="4"/>
  <c r="G30" i="4"/>
  <c r="H29" i="4"/>
  <c r="G29" i="4"/>
  <c r="H28" i="4"/>
  <c r="G28" i="4"/>
  <c r="H27" i="4"/>
  <c r="G27" i="4"/>
  <c r="I27" i="4" s="1"/>
  <c r="H26" i="4"/>
  <c r="G26" i="4"/>
  <c r="H25" i="4"/>
  <c r="G25" i="4"/>
  <c r="H24" i="4"/>
  <c r="G24" i="4"/>
  <c r="H23" i="4"/>
  <c r="G23" i="4"/>
  <c r="H22" i="4"/>
  <c r="G22" i="4"/>
  <c r="H21" i="4"/>
  <c r="G21" i="4"/>
  <c r="H20" i="4"/>
  <c r="G20" i="4"/>
  <c r="H19" i="4"/>
  <c r="G19" i="4"/>
  <c r="I19" i="4" s="1"/>
  <c r="H18" i="4"/>
  <c r="G18" i="4"/>
  <c r="H17" i="4"/>
  <c r="G17" i="4"/>
  <c r="H16" i="4"/>
  <c r="G16" i="4"/>
  <c r="H13" i="4"/>
  <c r="G13" i="4"/>
  <c r="H12" i="4"/>
  <c r="G12" i="4"/>
  <c r="H8" i="4"/>
  <c r="G8" i="4"/>
  <c r="A8" i="4"/>
  <c r="A9" i="4" s="1"/>
  <c r="A10" i="4" s="1"/>
  <c r="A11" i="4" s="1"/>
  <c r="A12" i="4" s="1"/>
  <c r="A13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4" i="4" s="1"/>
  <c r="A35" i="4" s="1"/>
  <c r="A36" i="4" s="1"/>
  <c r="C11" i="4"/>
  <c r="H11" i="4" s="1"/>
  <c r="C10" i="4"/>
  <c r="H10" i="4" s="1"/>
  <c r="C9" i="4"/>
  <c r="H9" i="4" s="1"/>
  <c r="H7" i="4"/>
  <c r="G7" i="4"/>
  <c r="J160" i="3"/>
  <c r="K160" i="3" s="1"/>
  <c r="I160" i="3"/>
  <c r="J159" i="3"/>
  <c r="K159" i="3" s="1"/>
  <c r="I159" i="3"/>
  <c r="J158" i="3"/>
  <c r="K158" i="3" s="1"/>
  <c r="I158" i="3"/>
  <c r="J157" i="3"/>
  <c r="I157" i="3"/>
  <c r="K157" i="3" s="1"/>
  <c r="J156" i="3"/>
  <c r="K156" i="3" s="1"/>
  <c r="I156" i="3"/>
  <c r="K155" i="3"/>
  <c r="J155" i="3"/>
  <c r="I155" i="3"/>
  <c r="J154" i="3"/>
  <c r="K154" i="3" s="1"/>
  <c r="I154" i="3"/>
  <c r="K153" i="3"/>
  <c r="J153" i="3"/>
  <c r="I153" i="3"/>
  <c r="J152" i="3"/>
  <c r="K152" i="3" s="1"/>
  <c r="I152" i="3"/>
  <c r="J149" i="3"/>
  <c r="K149" i="3" s="1"/>
  <c r="I149" i="3"/>
  <c r="J148" i="3"/>
  <c r="K148" i="3" s="1"/>
  <c r="I148" i="3"/>
  <c r="K147" i="3"/>
  <c r="J147" i="3"/>
  <c r="I147" i="3"/>
  <c r="J146" i="3"/>
  <c r="K146" i="3" s="1"/>
  <c r="I146" i="3"/>
  <c r="J145" i="3"/>
  <c r="K145" i="3" s="1"/>
  <c r="I145" i="3"/>
  <c r="J144" i="3"/>
  <c r="K144" i="3" s="1"/>
  <c r="I144" i="3"/>
  <c r="K143" i="3"/>
  <c r="J143" i="3"/>
  <c r="I143" i="3"/>
  <c r="J142" i="3"/>
  <c r="K142" i="3" s="1"/>
  <c r="I142" i="3"/>
  <c r="J141" i="3"/>
  <c r="K141" i="3" s="1"/>
  <c r="I141" i="3"/>
  <c r="J140" i="3"/>
  <c r="K140" i="3" s="1"/>
  <c r="I140" i="3"/>
  <c r="K139" i="3"/>
  <c r="J139" i="3"/>
  <c r="I139" i="3"/>
  <c r="J138" i="3"/>
  <c r="K138" i="3" s="1"/>
  <c r="I138" i="3"/>
  <c r="J137" i="3"/>
  <c r="K137" i="3" s="1"/>
  <c r="I137" i="3"/>
  <c r="J136" i="3"/>
  <c r="K136" i="3" s="1"/>
  <c r="I136" i="3"/>
  <c r="K135" i="3"/>
  <c r="J135" i="3"/>
  <c r="I135" i="3"/>
  <c r="J134" i="3"/>
  <c r="K134" i="3" s="1"/>
  <c r="I134" i="3"/>
  <c r="J133" i="3"/>
  <c r="K133" i="3" s="1"/>
  <c r="I133" i="3"/>
  <c r="J132" i="3"/>
  <c r="K132" i="3" s="1"/>
  <c r="I132" i="3"/>
  <c r="K131" i="3"/>
  <c r="J131" i="3"/>
  <c r="I131" i="3"/>
  <c r="J130" i="3"/>
  <c r="K130" i="3" s="1"/>
  <c r="I130" i="3"/>
  <c r="J129" i="3"/>
  <c r="K129" i="3" s="1"/>
  <c r="I129" i="3"/>
  <c r="J128" i="3"/>
  <c r="K128" i="3" s="1"/>
  <c r="I128" i="3"/>
  <c r="K127" i="3"/>
  <c r="J127" i="3"/>
  <c r="I127" i="3"/>
  <c r="J126" i="3"/>
  <c r="K126" i="3" s="1"/>
  <c r="I126" i="3"/>
  <c r="J125" i="3"/>
  <c r="K125" i="3" s="1"/>
  <c r="I125" i="3"/>
  <c r="J124" i="3"/>
  <c r="K124" i="3" s="1"/>
  <c r="I124" i="3"/>
  <c r="K123" i="3"/>
  <c r="J123" i="3"/>
  <c r="I123" i="3"/>
  <c r="J122" i="3"/>
  <c r="K122" i="3" s="1"/>
  <c r="I122" i="3"/>
  <c r="J121" i="3"/>
  <c r="K121" i="3" s="1"/>
  <c r="I121" i="3"/>
  <c r="J120" i="3"/>
  <c r="K120" i="3" s="1"/>
  <c r="I120" i="3"/>
  <c r="K119" i="3"/>
  <c r="J119" i="3"/>
  <c r="I119" i="3"/>
  <c r="J118" i="3"/>
  <c r="K118" i="3" s="1"/>
  <c r="I118" i="3"/>
  <c r="J117" i="3"/>
  <c r="K117" i="3" s="1"/>
  <c r="I117" i="3"/>
  <c r="K112" i="3"/>
  <c r="J112" i="3"/>
  <c r="I112" i="3"/>
  <c r="J111" i="3"/>
  <c r="K111" i="3" s="1"/>
  <c r="I111" i="3"/>
  <c r="J110" i="3"/>
  <c r="K110" i="3" s="1"/>
  <c r="I110" i="3"/>
  <c r="J109" i="3"/>
  <c r="K109" i="3" s="1"/>
  <c r="I109" i="3"/>
  <c r="K108" i="3"/>
  <c r="J108" i="3"/>
  <c r="I108" i="3"/>
  <c r="J107" i="3"/>
  <c r="K107" i="3" s="1"/>
  <c r="I107" i="3"/>
  <c r="J106" i="3"/>
  <c r="K106" i="3" s="1"/>
  <c r="I106" i="3"/>
  <c r="J105" i="3"/>
  <c r="K105" i="3" s="1"/>
  <c r="I105" i="3"/>
  <c r="K104" i="3"/>
  <c r="J104" i="3"/>
  <c r="I104" i="3"/>
  <c r="J103" i="3"/>
  <c r="K103" i="3" s="1"/>
  <c r="I103" i="3"/>
  <c r="J102" i="3"/>
  <c r="K102" i="3" s="1"/>
  <c r="I102" i="3"/>
  <c r="J101" i="3"/>
  <c r="K101" i="3" s="1"/>
  <c r="I101" i="3"/>
  <c r="J98" i="3"/>
  <c r="K98" i="3" s="1"/>
  <c r="I98" i="3"/>
  <c r="J97" i="3"/>
  <c r="K97" i="3" s="1"/>
  <c r="I97" i="3"/>
  <c r="J96" i="3"/>
  <c r="K96" i="3" s="1"/>
  <c r="I96" i="3"/>
  <c r="K95" i="3"/>
  <c r="J95" i="3"/>
  <c r="I95" i="3"/>
  <c r="K94" i="3"/>
  <c r="J94" i="3"/>
  <c r="I94" i="3"/>
  <c r="J93" i="3"/>
  <c r="K93" i="3" s="1"/>
  <c r="I93" i="3"/>
  <c r="J92" i="3"/>
  <c r="K92" i="3" s="1"/>
  <c r="I92" i="3"/>
  <c r="J91" i="3"/>
  <c r="K91" i="3" s="1"/>
  <c r="I91" i="3"/>
  <c r="J90" i="3"/>
  <c r="K90" i="3" s="1"/>
  <c r="I90" i="3"/>
  <c r="J89" i="3"/>
  <c r="K89" i="3" s="1"/>
  <c r="I89" i="3"/>
  <c r="J88" i="3"/>
  <c r="K88" i="3" s="1"/>
  <c r="I88" i="3"/>
  <c r="K87" i="3"/>
  <c r="J87" i="3"/>
  <c r="I87" i="3"/>
  <c r="K86" i="3"/>
  <c r="J86" i="3"/>
  <c r="I86" i="3"/>
  <c r="J85" i="3"/>
  <c r="K85" i="3" s="1"/>
  <c r="I85" i="3"/>
  <c r="J84" i="3"/>
  <c r="K84" i="3" s="1"/>
  <c r="I84" i="3"/>
  <c r="J83" i="3"/>
  <c r="K83" i="3" s="1"/>
  <c r="I83" i="3"/>
  <c r="J82" i="3"/>
  <c r="K82" i="3" s="1"/>
  <c r="I82" i="3"/>
  <c r="J81" i="3"/>
  <c r="K81" i="3" s="1"/>
  <c r="I81" i="3"/>
  <c r="J80" i="3"/>
  <c r="K80" i="3" s="1"/>
  <c r="I80" i="3"/>
  <c r="K79" i="3"/>
  <c r="J79" i="3"/>
  <c r="I79" i="3"/>
  <c r="K78" i="3"/>
  <c r="J78" i="3"/>
  <c r="I78" i="3"/>
  <c r="J77" i="3"/>
  <c r="K77" i="3" s="1"/>
  <c r="I77" i="3"/>
  <c r="J76" i="3"/>
  <c r="K76" i="3" s="1"/>
  <c r="I76" i="3"/>
  <c r="J75" i="3"/>
  <c r="K75" i="3" s="1"/>
  <c r="I75" i="3"/>
  <c r="J74" i="3"/>
  <c r="K74" i="3" s="1"/>
  <c r="I74" i="3"/>
  <c r="J73" i="3"/>
  <c r="K73" i="3" s="1"/>
  <c r="I73" i="3"/>
  <c r="J72" i="3"/>
  <c r="K72" i="3" s="1"/>
  <c r="I72" i="3"/>
  <c r="K71" i="3"/>
  <c r="J71" i="3"/>
  <c r="I71" i="3"/>
  <c r="K70" i="3"/>
  <c r="J70" i="3"/>
  <c r="I70" i="3"/>
  <c r="J69" i="3"/>
  <c r="K69" i="3" s="1"/>
  <c r="I69" i="3"/>
  <c r="K65" i="3"/>
  <c r="J65" i="3"/>
  <c r="I65" i="3"/>
  <c r="K64" i="3"/>
  <c r="J64" i="3"/>
  <c r="I64" i="3"/>
  <c r="J63" i="3"/>
  <c r="K63" i="3" s="1"/>
  <c r="I63" i="3"/>
  <c r="K60" i="3"/>
  <c r="J60" i="3"/>
  <c r="I60" i="3"/>
  <c r="J59" i="3"/>
  <c r="K59" i="3" s="1"/>
  <c r="I59" i="3"/>
  <c r="J58" i="3"/>
  <c r="K58" i="3" s="1"/>
  <c r="I58" i="3"/>
  <c r="J55" i="3"/>
  <c r="K55" i="3" s="1"/>
  <c r="I55" i="3"/>
  <c r="J54" i="3"/>
  <c r="K54" i="3" s="1"/>
  <c r="I54" i="3"/>
  <c r="K53" i="3"/>
  <c r="J53" i="3"/>
  <c r="I53" i="3"/>
  <c r="J50" i="3"/>
  <c r="K50" i="3" s="1"/>
  <c r="I50" i="3"/>
  <c r="J49" i="3"/>
  <c r="K49" i="3" s="1"/>
  <c r="I49" i="3"/>
  <c r="J48" i="3"/>
  <c r="K48" i="3" s="1"/>
  <c r="I48" i="3"/>
  <c r="K47" i="3"/>
  <c r="J47" i="3"/>
  <c r="I47" i="3"/>
  <c r="J44" i="3"/>
  <c r="I44" i="3"/>
  <c r="J43" i="3"/>
  <c r="I43" i="3"/>
  <c r="J42" i="3"/>
  <c r="I42" i="3"/>
  <c r="J41" i="3"/>
  <c r="I41" i="3"/>
  <c r="J40" i="3"/>
  <c r="I40" i="3"/>
  <c r="J37" i="3"/>
  <c r="I37" i="3"/>
  <c r="J34" i="3"/>
  <c r="I34" i="3"/>
  <c r="J33" i="3"/>
  <c r="I33" i="3"/>
  <c r="J32" i="3"/>
  <c r="I32" i="3"/>
  <c r="J31" i="3"/>
  <c r="I31" i="3"/>
  <c r="J30" i="3"/>
  <c r="I30" i="3"/>
  <c r="J29" i="3"/>
  <c r="I29" i="3"/>
  <c r="J28" i="3"/>
  <c r="I28" i="3"/>
  <c r="J27" i="3"/>
  <c r="I27" i="3"/>
  <c r="J26" i="3"/>
  <c r="I26" i="3"/>
  <c r="J25" i="3"/>
  <c r="I25" i="3"/>
  <c r="J24" i="3"/>
  <c r="I24" i="3"/>
  <c r="J23" i="3"/>
  <c r="I23" i="3"/>
  <c r="J22" i="3"/>
  <c r="I22" i="3"/>
  <c r="J21" i="3"/>
  <c r="I21" i="3"/>
  <c r="J20" i="3"/>
  <c r="I20" i="3"/>
  <c r="J19" i="3"/>
  <c r="I19" i="3"/>
  <c r="I13" i="3"/>
  <c r="J13" i="3"/>
  <c r="I14" i="3"/>
  <c r="J14" i="3"/>
  <c r="I15" i="3"/>
  <c r="J15" i="3"/>
  <c r="I16" i="3"/>
  <c r="J16" i="3"/>
  <c r="J12" i="3"/>
  <c r="I12" i="3"/>
  <c r="J126" i="1"/>
  <c r="I126" i="1"/>
  <c r="J125" i="1"/>
  <c r="I125" i="1"/>
  <c r="J124" i="1"/>
  <c r="K124" i="1" s="1"/>
  <c r="I124" i="1"/>
  <c r="J123" i="1"/>
  <c r="K123" i="1" s="1"/>
  <c r="I123" i="1"/>
  <c r="J122" i="1"/>
  <c r="K122" i="1" s="1"/>
  <c r="I122" i="1"/>
  <c r="J121" i="1"/>
  <c r="I121" i="1"/>
  <c r="J120" i="1"/>
  <c r="I120" i="1"/>
  <c r="J119" i="1"/>
  <c r="I119" i="1"/>
  <c r="J118" i="1"/>
  <c r="K118" i="1" s="1"/>
  <c r="I118" i="1"/>
  <c r="J117" i="1"/>
  <c r="I117" i="1"/>
  <c r="J116" i="1"/>
  <c r="I116" i="1"/>
  <c r="J115" i="1"/>
  <c r="I115" i="1"/>
  <c r="J114" i="1"/>
  <c r="I114" i="1"/>
  <c r="J113" i="1"/>
  <c r="I113" i="1"/>
  <c r="J112" i="1"/>
  <c r="K112" i="1" s="1"/>
  <c r="I112" i="1"/>
  <c r="J111" i="1"/>
  <c r="K111" i="1" s="1"/>
  <c r="I111" i="1"/>
  <c r="J110" i="1"/>
  <c r="I110" i="1"/>
  <c r="J109" i="1"/>
  <c r="I109" i="1"/>
  <c r="J108" i="1"/>
  <c r="I108" i="1"/>
  <c r="J107" i="1"/>
  <c r="I107" i="1"/>
  <c r="J106" i="1"/>
  <c r="I106" i="1"/>
  <c r="J102" i="1"/>
  <c r="J94" i="1"/>
  <c r="K94" i="1" s="1"/>
  <c r="I94" i="1"/>
  <c r="J93" i="1"/>
  <c r="K93" i="1" s="1"/>
  <c r="I93" i="1"/>
  <c r="J92" i="1"/>
  <c r="I92" i="1"/>
  <c r="J91" i="1"/>
  <c r="I91" i="1"/>
  <c r="J90" i="1"/>
  <c r="I90" i="1"/>
  <c r="J89" i="1"/>
  <c r="K89" i="1" s="1"/>
  <c r="I89" i="1"/>
  <c r="J88" i="1"/>
  <c r="I88" i="1"/>
  <c r="J87" i="1"/>
  <c r="I87" i="1"/>
  <c r="J86" i="1"/>
  <c r="I86" i="1"/>
  <c r="J82" i="1"/>
  <c r="I82" i="1"/>
  <c r="J79" i="1"/>
  <c r="I79" i="1"/>
  <c r="J78" i="1"/>
  <c r="I78" i="1"/>
  <c r="K78" i="1" s="1"/>
  <c r="J75" i="1"/>
  <c r="I75" i="1"/>
  <c r="K75" i="1" s="1"/>
  <c r="J74" i="1"/>
  <c r="I74" i="1"/>
  <c r="J71" i="1"/>
  <c r="K71" i="1" s="1"/>
  <c r="I71" i="1"/>
  <c r="J70" i="1"/>
  <c r="I70" i="1"/>
  <c r="J69" i="1"/>
  <c r="I69" i="1"/>
  <c r="J65" i="1"/>
  <c r="I65" i="1"/>
  <c r="J62" i="1"/>
  <c r="K62" i="1" s="1"/>
  <c r="I62" i="1"/>
  <c r="J60" i="1"/>
  <c r="I60" i="1"/>
  <c r="J57" i="1"/>
  <c r="I57" i="1"/>
  <c r="J54" i="1"/>
  <c r="I54" i="1"/>
  <c r="K54" i="1" s="1"/>
  <c r="J51" i="1"/>
  <c r="I51" i="1"/>
  <c r="J50" i="1"/>
  <c r="K50" i="1" s="1"/>
  <c r="I50" i="1"/>
  <c r="J47" i="1"/>
  <c r="I47" i="1"/>
  <c r="J44" i="1"/>
  <c r="I44" i="1"/>
  <c r="K44" i="1" s="1"/>
  <c r="J41" i="1"/>
  <c r="I41" i="1"/>
  <c r="J38" i="1"/>
  <c r="I38" i="1"/>
  <c r="J37" i="1"/>
  <c r="I37" i="1"/>
  <c r="J36" i="1"/>
  <c r="I36" i="1"/>
  <c r="J35" i="1"/>
  <c r="I35" i="1"/>
  <c r="J31" i="1"/>
  <c r="I31" i="1"/>
  <c r="J30" i="1"/>
  <c r="I30" i="1"/>
  <c r="J29" i="1"/>
  <c r="I29" i="1"/>
  <c r="J26" i="1"/>
  <c r="I26" i="1"/>
  <c r="J25" i="1"/>
  <c r="I25" i="1"/>
  <c r="J24" i="1"/>
  <c r="I24" i="1"/>
  <c r="J21" i="1"/>
  <c r="I21" i="1"/>
  <c r="J19" i="1"/>
  <c r="I19" i="1"/>
  <c r="J16" i="1"/>
  <c r="I16" i="1"/>
  <c r="J12" i="1"/>
  <c r="I12" i="1"/>
  <c r="J11" i="1"/>
  <c r="I11" i="1"/>
  <c r="J10" i="1"/>
  <c r="I10" i="1"/>
  <c r="J5" i="1"/>
  <c r="I5" i="1"/>
  <c r="E103" i="1"/>
  <c r="J103" i="1" s="1"/>
  <c r="E102" i="1"/>
  <c r="I102" i="1" s="1"/>
  <c r="E101" i="1"/>
  <c r="J101" i="1" s="1"/>
  <c r="E100" i="1"/>
  <c r="J100" i="1" s="1"/>
  <c r="E99" i="1"/>
  <c r="J99" i="1" s="1"/>
  <c r="E98" i="1"/>
  <c r="I98" i="1" s="1"/>
  <c r="I30" i="6" l="1"/>
  <c r="K79" i="1"/>
  <c r="K92" i="1"/>
  <c r="K117" i="1"/>
  <c r="K125" i="1"/>
  <c r="K11" i="1"/>
  <c r="K21" i="1"/>
  <c r="K29" i="1"/>
  <c r="K36" i="1"/>
  <c r="K65" i="1"/>
  <c r="K74" i="1"/>
  <c r="K110" i="1"/>
  <c r="K24" i="1"/>
  <c r="K30" i="1"/>
  <c r="K37" i="1"/>
  <c r="K47" i="1"/>
  <c r="K107" i="1"/>
  <c r="K119" i="1"/>
  <c r="K12" i="1"/>
  <c r="K38" i="1"/>
  <c r="K86" i="1"/>
  <c r="K115" i="1"/>
  <c r="K35" i="1"/>
  <c r="I99" i="1"/>
  <c r="K99" i="1" s="1"/>
  <c r="I101" i="1"/>
  <c r="K101" i="1" s="1"/>
  <c r="K88" i="1"/>
  <c r="J98" i="1"/>
  <c r="K98" i="1" s="1"/>
  <c r="K16" i="1"/>
  <c r="K25" i="1"/>
  <c r="K31" i="1"/>
  <c r="K57" i="1"/>
  <c r="K69" i="1"/>
  <c r="K82" i="1"/>
  <c r="I103" i="1"/>
  <c r="K103" i="1" s="1"/>
  <c r="K108" i="1"/>
  <c r="K126" i="1"/>
  <c r="K102" i="1"/>
  <c r="I100" i="1"/>
  <c r="K100" i="1" s="1"/>
  <c r="K10" i="1"/>
  <c r="K26" i="1"/>
  <c r="K70" i="1"/>
  <c r="K109" i="1"/>
  <c r="K116" i="1"/>
  <c r="K19" i="1"/>
  <c r="K60" i="1"/>
  <c r="K41" i="1"/>
  <c r="K51" i="1"/>
  <c r="K90" i="1"/>
  <c r="K106" i="1"/>
  <c r="K113" i="1"/>
  <c r="K120" i="1"/>
  <c r="K87" i="1"/>
  <c r="K91" i="1"/>
  <c r="K114" i="1"/>
  <c r="K121" i="1"/>
  <c r="I8" i="4"/>
  <c r="I21" i="4"/>
  <c r="I35" i="4"/>
  <c r="I12" i="4"/>
  <c r="I18" i="4"/>
  <c r="I30" i="4"/>
  <c r="I24" i="4"/>
  <c r="I28" i="4"/>
  <c r="I23" i="4"/>
  <c r="I25" i="4"/>
  <c r="I26" i="4"/>
  <c r="I22" i="4"/>
  <c r="I11" i="4"/>
  <c r="I29" i="4"/>
  <c r="I13" i="4"/>
  <c r="I16" i="4"/>
  <c r="I20" i="4"/>
  <c r="G11" i="4"/>
  <c r="I31" i="4"/>
  <c r="I17" i="4"/>
  <c r="G9" i="4"/>
  <c r="I9" i="4" s="1"/>
  <c r="G10" i="4"/>
  <c r="I10" i="4" s="1"/>
  <c r="I7" i="4"/>
  <c r="K163" i="3"/>
  <c r="K44" i="3"/>
  <c r="K40" i="3"/>
  <c r="K32" i="3"/>
  <c r="K30" i="3"/>
  <c r="K31" i="3"/>
  <c r="K37" i="3"/>
  <c r="K29" i="3"/>
  <c r="K21" i="3"/>
  <c r="K41" i="3"/>
  <c r="K26" i="3"/>
  <c r="K28" i="3"/>
  <c r="K19" i="3"/>
  <c r="K34" i="3"/>
  <c r="K20" i="3"/>
  <c r="K23" i="3"/>
  <c r="K27" i="3"/>
  <c r="K42" i="3"/>
  <c r="K24" i="3"/>
  <c r="K43" i="3"/>
  <c r="K25" i="3"/>
  <c r="K22" i="3"/>
  <c r="K33" i="3"/>
  <c r="K16" i="3"/>
  <c r="K15" i="3"/>
  <c r="K14" i="3"/>
  <c r="K13" i="3"/>
  <c r="K12" i="3"/>
  <c r="K5" i="1"/>
  <c r="K130" i="1" l="1"/>
  <c r="G12" i="5" s="1"/>
  <c r="G17" i="5" s="1"/>
  <c r="G18" i="5" s="1"/>
  <c r="G20" i="5" s="1"/>
  <c r="I39" i="4"/>
</calcChain>
</file>

<file path=xl/sharedStrings.xml><?xml version="1.0" encoding="utf-8"?>
<sst xmlns="http://schemas.openxmlformats.org/spreadsheetml/2006/main" count="855" uniqueCount="425">
  <si>
    <t>Při zpracování nabídky je nutné vycházet ze všech částí dokumentace (tj. technické zprávy, seznamu pozic, všech výkresů, specifikace materiálu).</t>
  </si>
  <si>
    <t xml:space="preserve">Dodavatelem musí být odborná firma, která má s podobnými pracemi zkušenosti a která se sama obeznámila se všemi okolnostmi této zakázky a zahrnula je do nabízené ceny. Součástí ceny musí být veškeré náklady, aby cena byla konečná a zahrnovala celou dodávku akce. </t>
  </si>
  <si>
    <t>Dodavatel ručí za to, že v nabízené ceně je navrženo veškeré potřebné zařízení a potřebné výkony a že všechny početní úkony jsou provedeny správně. V případě chybných výpočtů platí cena, která je výhodnější pro investora. Dodávka akce se předpokládá včetně kompletní montáže, veškerého souvisejícího doplňkového, podružného a montážního materiálu tak, aby celé zařízení bylo funkční a splňovalo všechny předpisy, které se na ně vztahují.</t>
  </si>
  <si>
    <t>Zdroj tepla</t>
  </si>
  <si>
    <t xml:space="preserve"> </t>
  </si>
  <si>
    <t>1.1</t>
  </si>
  <si>
    <t>Tepelné čerpadlo vzduch-voda s tepelným výkonem 74,1 kW (A2/W35), příkon max. 34,5 kW, akustický výkon max. 77 dB(A), kompaktní provedení, včetně pojistného ventilu</t>
  </si>
  <si>
    <t>ks</t>
  </si>
  <si>
    <t>Rozdělovače a sběrače</t>
  </si>
  <si>
    <t>2.1</t>
  </si>
  <si>
    <t>Kombinovaný rozdělovač pro max. průtok 23 m3/hod (viz. výkres 07 a 08)</t>
  </si>
  <si>
    <t>2.2</t>
  </si>
  <si>
    <t>nástěnná konzola</t>
  </si>
  <si>
    <t>2.3</t>
  </si>
  <si>
    <t>včetně izolace PUR M 150</t>
  </si>
  <si>
    <t>kpl</t>
  </si>
  <si>
    <t>Expanzní a akumulační nádoby</t>
  </si>
  <si>
    <t>3.1</t>
  </si>
  <si>
    <t>Akumulační zásobník teplé vody</t>
  </si>
  <si>
    <t>včetně tepelné izolace</t>
  </si>
  <si>
    <t>3.2</t>
  </si>
  <si>
    <t>Akumulační nádoba o objemu 1500 l, 3 bar, přípojné body G 2,5" F, průměr včetně tepelné izolace 1300 mm</t>
  </si>
  <si>
    <t>3.3</t>
  </si>
  <si>
    <t>Expanzní automat pro max. topný výkon 500 kW</t>
  </si>
  <si>
    <t>objem nádoby 0,1 m3, max. statická výška 45 m</t>
  </si>
  <si>
    <t>3.4</t>
  </si>
  <si>
    <t>Membránová expanzní nádoba o objemu 18 l/4 bar</t>
  </si>
  <si>
    <t>3.5</t>
  </si>
  <si>
    <t>Membránová expanzní nádoba o objemu 50 l/6 bar</t>
  </si>
  <si>
    <t>3.6</t>
  </si>
  <si>
    <t>nástěnná konzola pro uchycení expanzní nádoby</t>
  </si>
  <si>
    <t>Oběhová čerpadla</t>
  </si>
  <si>
    <t>4.1</t>
  </si>
  <si>
    <t>s EC motorem, připojení G2", PN 10, pracovní bod 3,9 m3/hod / 2,7 m</t>
  </si>
  <si>
    <t>4.2</t>
  </si>
  <si>
    <t>s EC motorem, připojení DN 40, PN 10, pracovní bod 4,8 m3/hod / 2 m</t>
  </si>
  <si>
    <t>4.3</t>
  </si>
  <si>
    <t>s EC motorem, připojení DN 50, PN 10, pracovní bod 7,5 m3/hod / 5,2 m</t>
  </si>
  <si>
    <t>Měřiče tepla</t>
  </si>
  <si>
    <t>5.1</t>
  </si>
  <si>
    <t>Ultrazvukový měřič tepla, včetně čidel</t>
  </si>
  <si>
    <t>Qp 6</t>
  </si>
  <si>
    <t>Qp 10</t>
  </si>
  <si>
    <t>5.2</t>
  </si>
  <si>
    <t>5.3</t>
  </si>
  <si>
    <t>modul pro odečet přes M-Bus</t>
  </si>
  <si>
    <t>Armatury závitové</t>
  </si>
  <si>
    <t>6.1</t>
  </si>
  <si>
    <t>Servisní ventil se zajištěním</t>
  </si>
  <si>
    <t>3/4"</t>
  </si>
  <si>
    <t>6.2</t>
  </si>
  <si>
    <t>Zpětná klapka mosazná s pružinou, PN 16</t>
  </si>
  <si>
    <t>DN 40</t>
  </si>
  <si>
    <t>6.3</t>
  </si>
  <si>
    <t>Mosazný Y-filtr závitový s nerezovým sítkem, PN 16</t>
  </si>
  <si>
    <t>6.4</t>
  </si>
  <si>
    <t>Kulový kohout plnoprůtokovoý s ovládací páčkou, niklovaný</t>
  </si>
  <si>
    <t>DN 32</t>
  </si>
  <si>
    <t>6.5</t>
  </si>
  <si>
    <t>Vypouštěcí kulový kohout s integrovaným těsněním s hadicovou vývodkou a zátkou</t>
  </si>
  <si>
    <t>DN 15</t>
  </si>
  <si>
    <t>6.6</t>
  </si>
  <si>
    <t>Automatický odvzdušňovací ventil se zpětnou klapkou</t>
  </si>
  <si>
    <t>DN 10</t>
  </si>
  <si>
    <t>6.7</t>
  </si>
  <si>
    <t>Ruční odvzdušňovací ventil</t>
  </si>
  <si>
    <t>6.8</t>
  </si>
  <si>
    <t>Manometr, 0-6 bar, 52 mm</t>
  </si>
  <si>
    <t xml:space="preserve">vč. manometrického kohoutu a kondenzační smyčky </t>
  </si>
  <si>
    <t>6.9</t>
  </si>
  <si>
    <t>Teploměr s jímkou, 0-120°C</t>
  </si>
  <si>
    <t>Armatury přírubové</t>
  </si>
  <si>
    <t>7.1</t>
  </si>
  <si>
    <t>Uzavírací klapka mezipřírubová, těleso a disk z tvárné litiny, PN 16</t>
  </si>
  <si>
    <t>DN 50</t>
  </si>
  <si>
    <t>DN 65</t>
  </si>
  <si>
    <t>DN 100</t>
  </si>
  <si>
    <t>7.2</t>
  </si>
  <si>
    <t>Mezipřírubový zpětný ventil s kovovým diskem, těleso mosaz, PN 16</t>
  </si>
  <si>
    <t>7.3</t>
  </si>
  <si>
    <t>Přírubový filtr z šedé litiny, nerezové sítko, PN 16</t>
  </si>
  <si>
    <t>7.4</t>
  </si>
  <si>
    <t>Odlučovač nečistot přírubový s magnetem</t>
  </si>
  <si>
    <t>Potrubní rozvody</t>
  </si>
  <si>
    <t>8.1</t>
  </si>
  <si>
    <t>Potrubí z uhlíkové oceli lisované vně pozinkované</t>
  </si>
  <si>
    <t>DN 20</t>
  </si>
  <si>
    <t>22x1,2</t>
  </si>
  <si>
    <t>m</t>
  </si>
  <si>
    <t>35x1,5</t>
  </si>
  <si>
    <t>42x1,5</t>
  </si>
  <si>
    <t>54x1,5</t>
  </si>
  <si>
    <t>76,1x2</t>
  </si>
  <si>
    <t>108x2</t>
  </si>
  <si>
    <t>Příruby vč. těsnění a spojovacího materiálu</t>
  </si>
  <si>
    <t>Návarky, redukce, jímky…</t>
  </si>
  <si>
    <t>Závěsy potrubí -závěsy, fitinky, objímky BSA, BSI, závitové tyče, vzdálenost závěsů 2,5 m v celé trase rozvodů v šachtách a pod stropem</t>
  </si>
  <si>
    <t>Izolace a nátěry potrubí</t>
  </si>
  <si>
    <t>9.1</t>
  </si>
  <si>
    <t>Potrubní izolační pouzdro z kamenné vlny s hliníkovou folií</t>
  </si>
  <si>
    <t>tl. 40 mm</t>
  </si>
  <si>
    <t>tl. 50 mm</t>
  </si>
  <si>
    <t>Ostatní</t>
  </si>
  <si>
    <t>10.1</t>
  </si>
  <si>
    <t>Zapojení MaR kotlů a uvedení do provozu</t>
  </si>
  <si>
    <t>10.2</t>
  </si>
  <si>
    <t>Demontáž stávajícího zařízení</t>
  </si>
  <si>
    <t>10.3</t>
  </si>
  <si>
    <t>závěsy potrubí -závěsy, fitinky, objímky BSA, BSI, závitové tyče</t>
  </si>
  <si>
    <t>10.4</t>
  </si>
  <si>
    <t>Doplnkové konstrukce z profilového materiálu, profily L</t>
  </si>
  <si>
    <t>10.5</t>
  </si>
  <si>
    <t>Proplach systému po montáži</t>
  </si>
  <si>
    <t>10.6</t>
  </si>
  <si>
    <t>Tlaková zkouška systému vč. vyhotovení protokolů</t>
  </si>
  <si>
    <t>10.7</t>
  </si>
  <si>
    <t>Napuštění a odvzdušnění systému</t>
  </si>
  <si>
    <t>10.8</t>
  </si>
  <si>
    <t>Vyregulování soustavy</t>
  </si>
  <si>
    <t>10.9</t>
  </si>
  <si>
    <t>Identifikační označení a štítky</t>
  </si>
  <si>
    <t>10.10</t>
  </si>
  <si>
    <t>Staveništní doprava materiálu, stěhovací práce</t>
  </si>
  <si>
    <t>10.11</t>
  </si>
  <si>
    <t>Jeřábové práce</t>
  </si>
  <si>
    <t>10.12</t>
  </si>
  <si>
    <t>Mimostaveništní doprava materiálu</t>
  </si>
  <si>
    <t>10.13</t>
  </si>
  <si>
    <t>Doprava a ubytování techniků</t>
  </si>
  <si>
    <t>10.14</t>
  </si>
  <si>
    <t>Koordinace s ostatními profesemi</t>
  </si>
  <si>
    <t>10.15</t>
  </si>
  <si>
    <t>Výrobní projektová dokumentace (kotvení, pevné body, ...)</t>
  </si>
  <si>
    <t>10.16</t>
  </si>
  <si>
    <t>Zkušební provoz v délce trvání min. 72 hodin, zaškolení obsluhy</t>
  </si>
  <si>
    <t>10.17</t>
  </si>
  <si>
    <t>Zařízení staveniště</t>
  </si>
  <si>
    <t>10.18</t>
  </si>
  <si>
    <t>Přidružená výroba (pomocné práce)</t>
  </si>
  <si>
    <t>10.19</t>
  </si>
  <si>
    <t>Úklid pracoviště</t>
  </si>
  <si>
    <t>10.20</t>
  </si>
  <si>
    <t>Projekt skutečného vyhotovení</t>
  </si>
  <si>
    <t>10.21</t>
  </si>
  <si>
    <t xml:space="preserve">Předávací dokumentace </t>
  </si>
  <si>
    <t>Součástí dodávky a součástí jednotkových cen je dílenská a výrobní dokumentace, lešení, pomocné konstrukce a všechny přípomoce. Dále jsou součástí dodávky a součástí jednotkových cen pomocná lešení, přesun hmot, BOZP, revize, zaregulování, vyzkoušení, systémové označení komponentů, provozní řády a manuály a dokumentace skutečného provedení.</t>
  </si>
  <si>
    <t>PROFESE : VYTÁPĚNÍ</t>
  </si>
  <si>
    <t>počet</t>
  </si>
  <si>
    <t>MJ</t>
  </si>
  <si>
    <t>celkem</t>
  </si>
  <si>
    <t>jednotková cena dodávky</t>
  </si>
  <si>
    <t>Celková cena</t>
  </si>
  <si>
    <t>PROFESE : Měření a regulace</t>
  </si>
  <si>
    <t>DZ</t>
  </si>
  <si>
    <t>Dodávka a připojení přístroje, montáž zajistí dodavatel strojní části</t>
  </si>
  <si>
    <t>DM</t>
  </si>
  <si>
    <t>Dodávka, montáž a zapojení přístroje</t>
  </si>
  <si>
    <t>ZO</t>
  </si>
  <si>
    <t>Dodávka a montáž v rámci strojní části, pouze připojení (ovládání)</t>
  </si>
  <si>
    <t>ZN</t>
  </si>
  <si>
    <t>Dodávka a montáž v rámci strojní části, pouze připojení (napájení, ovládání)</t>
  </si>
  <si>
    <t>D</t>
  </si>
  <si>
    <t>Dodávka, montáž provede dodavatel strojní části</t>
  </si>
  <si>
    <t>R</t>
  </si>
  <si>
    <t>Dodávka, montáž v rámci rozváděče</t>
  </si>
  <si>
    <t>1.1 Okruh 01 – ovládání kotlů</t>
  </si>
  <si>
    <t>TC1.1-3</t>
  </si>
  <si>
    <t>K1.1</t>
  </si>
  <si>
    <t>TE1.1</t>
  </si>
  <si>
    <t>TE1.11/12</t>
  </si>
  <si>
    <t>50kW - stacionární kondenzační kotel</t>
  </si>
  <si>
    <t>Tepelné čerpadlo vzduch-voda 75kW</t>
  </si>
  <si>
    <t>Príložné čidlo NTC10k</t>
  </si>
  <si>
    <t>Kabelové čidlo teploty NTC10k, 0…95°C, 30s, kabel 6m</t>
  </si>
  <si>
    <t>Poniklovaná mosazná jímka G1/2", PN10, délka 200mm</t>
  </si>
  <si>
    <t>jednotková cena    montáže</t>
  </si>
  <si>
    <t>celková cena   dodávky</t>
  </si>
  <si>
    <t>celková cena   montáže</t>
  </si>
  <si>
    <r>
      <t>s objemem 750 litrů, 10 bar, plocha výměníku 6,0 m</t>
    </r>
    <r>
      <rPr>
        <vertAlign val="superscript"/>
        <sz val="11"/>
        <rFont val="Calibri"/>
        <family val="2"/>
        <charset val="238"/>
        <scheme val="minor"/>
      </rPr>
      <t>2</t>
    </r>
  </si>
  <si>
    <t>nerezová jímka Ø 6,0 mm, 85 mm</t>
  </si>
  <si>
    <t xml:space="preserve">ZN  </t>
  </si>
  <si>
    <t xml:space="preserve">DM  </t>
  </si>
  <si>
    <t xml:space="preserve">D  </t>
  </si>
  <si>
    <t>specifikace dodávky</t>
  </si>
  <si>
    <t>1.2 Okruh 02 – poruchová a havarijní signalizace</t>
  </si>
  <si>
    <t>Y2.1</t>
  </si>
  <si>
    <t>QZ2.1</t>
  </si>
  <si>
    <t>QZ2.2</t>
  </si>
  <si>
    <t>TZH2.1/2</t>
  </si>
  <si>
    <t>PZL2.1</t>
  </si>
  <si>
    <t>LZH2.1</t>
  </si>
  <si>
    <t>SB2.1</t>
  </si>
  <si>
    <t>HA2.1</t>
  </si>
  <si>
    <t>Uzávěr plynu DN80 NT</t>
  </si>
  <si>
    <t>Dvoustupňový detektor - Metan katalyt. senzor, 2 relé (ALARM1 + ALARM2), LED, zpožďovač, IP54, nap. 230VAC</t>
  </si>
  <si>
    <t>Dvoustupňový detektor - CO 2 relé (ALARM1 + ALARM2), LED, zpožďovač, IP54, nap. 230VAC 80/131ppm</t>
  </si>
  <si>
    <t>Kapilárový termostat jímkový/příložný, 15-90 st. C, nastavení žádané hodnoty pod krytem</t>
  </si>
  <si>
    <t xml:space="preserve">Presostat  roz.0,4 až 3,4 dif.0,4 až 2,2 G1/2" IP33 </t>
  </si>
  <si>
    <t>Manokohout G1/2 / G1/2</t>
  </si>
  <si>
    <t>Těsnění Al</t>
  </si>
  <si>
    <t>Sonda hladinová</t>
  </si>
  <si>
    <t>Krabice IP 67,1 poz.,žlutá' vík</t>
  </si>
  <si>
    <t>Tlačítko Not-Aus</t>
  </si>
  <si>
    <t>Kontakt 1R,čelní,šroubová sv.</t>
  </si>
  <si>
    <t>22,5 štítek komplet</t>
  </si>
  <si>
    <t xml:space="preserve">VÝV. PV-13,5 šedá s maticí </t>
  </si>
  <si>
    <t xml:space="preserve">Univerzální GSM komunikátor, 4 x vstup, 2 x výstupní relé 230V, napájení 12V ss </t>
  </si>
  <si>
    <t xml:space="preserve">stávající - DZ  </t>
  </si>
  <si>
    <t xml:space="preserve">Zálohovací modul ve formě víka elektroniky, elektronika dobíjení, NiCd akumulátorový pack </t>
  </si>
  <si>
    <t>Malá sada s přednabitím</t>
  </si>
  <si>
    <t>1.3 Okruh 03 – dopouštění systému ÚT</t>
  </si>
  <si>
    <t>PZ3.1</t>
  </si>
  <si>
    <t>Expanzní a doplňovací automat 0,8kW, 230V</t>
  </si>
  <si>
    <t>1.4 Okruh 04 - ohřev TUV</t>
  </si>
  <si>
    <t>TC4.1</t>
  </si>
  <si>
    <t>K4.1</t>
  </si>
  <si>
    <t>M4.2</t>
  </si>
  <si>
    <t>TE4.1</t>
  </si>
  <si>
    <t xml:space="preserve">Čerpadlo 0,2kW/230V/1A </t>
  </si>
  <si>
    <t>1.5 Okruh 05 - výstup ÚT1 ubytovna 1</t>
  </si>
  <si>
    <t>M5.1</t>
  </si>
  <si>
    <t>Y5.1</t>
  </si>
  <si>
    <t>TE5.1</t>
  </si>
  <si>
    <t>TE5.2</t>
  </si>
  <si>
    <t>Čerpadlo 0,14kW/230V/0,9</t>
  </si>
  <si>
    <t>Regulační ventil třícestný DN25 Kvs10, servo 230V 3b</t>
  </si>
  <si>
    <t>Venkovní čidlo NTC 1kOhm</t>
  </si>
  <si>
    <t xml:space="preserve">DZ  </t>
  </si>
  <si>
    <t>1.6 Okruh 06 - výstup ÚT2 nástavba bytů</t>
  </si>
  <si>
    <t>M6.1</t>
  </si>
  <si>
    <t>Y6.1</t>
  </si>
  <si>
    <t>TE6.1</t>
  </si>
  <si>
    <t>Čerpadlo 0,13kW/230V/0,93</t>
  </si>
  <si>
    <t>Regulační ventil třícestný DN50 Kvs40, servo 230V 3b</t>
  </si>
  <si>
    <t>1.7 Okruh 07 - výstup ÚT3 ubytovna 2</t>
  </si>
  <si>
    <t>M7.1</t>
  </si>
  <si>
    <t>Y7.1</t>
  </si>
  <si>
    <t>TE7.1</t>
  </si>
  <si>
    <t>1.8 Okruh Okruh 08 - výstup ÚT4 administrativa</t>
  </si>
  <si>
    <t>M8.1</t>
  </si>
  <si>
    <t>Y8.1</t>
  </si>
  <si>
    <t>TE8.1</t>
  </si>
  <si>
    <t>2.1 Rozvaděč MR1</t>
  </si>
  <si>
    <t>MR1</t>
  </si>
  <si>
    <t>QS101</t>
  </si>
  <si>
    <t>QFxxx</t>
  </si>
  <si>
    <t>ZS101</t>
  </si>
  <si>
    <t>KA201-14</t>
  </si>
  <si>
    <t>KM201</t>
  </si>
  <si>
    <t>SAxx</t>
  </si>
  <si>
    <t>HLxx</t>
  </si>
  <si>
    <t>FU201-6</t>
  </si>
  <si>
    <t>FX201</t>
  </si>
  <si>
    <t>XL</t>
  </si>
  <si>
    <t>N</t>
  </si>
  <si>
    <t>PE</t>
  </si>
  <si>
    <t>X1</t>
  </si>
  <si>
    <t>X2</t>
  </si>
  <si>
    <t>X4</t>
  </si>
  <si>
    <t>R-el</t>
  </si>
  <si>
    <t>Řídící systém</t>
  </si>
  <si>
    <t>A1/2</t>
  </si>
  <si>
    <t>A1.1/2.1</t>
  </si>
  <si>
    <t>A1.3</t>
  </si>
  <si>
    <t>A1.2/2.2</t>
  </si>
  <si>
    <t>AZ1</t>
  </si>
  <si>
    <t xml:space="preserve">3.1. Montážní materiál </t>
  </si>
  <si>
    <t>3.2. Montážní práce  a ostatní služby</t>
  </si>
  <si>
    <t>2.   Rozvaděč MaR</t>
  </si>
  <si>
    <t>Regulační ventil třícestný DN40 Kvs25, servo 230V 3b</t>
  </si>
  <si>
    <t>Rozvaděč WST IP65 1000x800x260mm, 1křídlé dveře, včetně MD</t>
  </si>
  <si>
    <t>Vypínač 20A, 3-pólový, montáž na panel</t>
  </si>
  <si>
    <t>Jistič   B10/1</t>
  </si>
  <si>
    <t>Jistič   C6/1</t>
  </si>
  <si>
    <t>Signální pomocný kontakt</t>
  </si>
  <si>
    <t>Zásuvka ČSN, DIN</t>
  </si>
  <si>
    <t>Relé 2P/8 A,230 VAC+LED,5mm</t>
  </si>
  <si>
    <t>Spona pro relé</t>
  </si>
  <si>
    <t>Štítek pro patici relé</t>
  </si>
  <si>
    <t>Patice šroubové vývody, 5mm</t>
  </si>
  <si>
    <t>Stykač 9A/4kW/400V,3Z+1Z/230VAC</t>
  </si>
  <si>
    <t>Spínač,prosv,3 pol,aret,zelený</t>
  </si>
  <si>
    <t>LED 85-264VAC,zelená ,zadní, šroub</t>
  </si>
  <si>
    <t>Propojovací díl</t>
  </si>
  <si>
    <t>Kontakt 1Z,zadní,šroubová sv.</t>
  </si>
  <si>
    <t xml:space="preserve">Pojistková svorka </t>
  </si>
  <si>
    <t>Řadová svorka šedá, 6mm2</t>
  </si>
  <si>
    <t>Řadová svorka modrá, 6mm2</t>
  </si>
  <si>
    <t>Zemnící svorka 6 mm2, zelenožlutá</t>
  </si>
  <si>
    <t>Řadová svorka šedá, 4mm2</t>
  </si>
  <si>
    <t>Řadová svorka modrá, 4mm2</t>
  </si>
  <si>
    <t>Zemnící svorka 4mm2, zeleno-žlutá</t>
  </si>
  <si>
    <t>Řadová svorka šedá, 2,5mm2</t>
  </si>
  <si>
    <t>Vývodka s maticí</t>
  </si>
  <si>
    <t>Podružný materiál</t>
  </si>
  <si>
    <t>Výroba rozváděče</t>
  </si>
  <si>
    <t>Jistič   B20/3</t>
  </si>
  <si>
    <t xml:space="preserve">R  </t>
  </si>
  <si>
    <t xml:space="preserve">Ekvitermní regulátor, 2° kotel, směšovaný topný okruh, příprava TUV, 1 multifunkční výstup, komunikace </t>
  </si>
  <si>
    <t>Sada svorek</t>
  </si>
  <si>
    <t xml:space="preserve">Rozšiřovací modul , směšovaný topný okruh, komunikace </t>
  </si>
  <si>
    <t>Rozšiřující modul pro RVS41…61… pro řízené expanzí ventily</t>
  </si>
  <si>
    <t>Svorky pro rozšiřující modul AVS75.370</t>
  </si>
  <si>
    <t>Plochý kabel pro propojení s regulátorem</t>
  </si>
  <si>
    <t xml:space="preserve">Obslužná jednotka s komunikací </t>
  </si>
  <si>
    <t>Krytka obslužné jednotky (zadní)</t>
  </si>
  <si>
    <t>Plochý kabel pro ovládací panel</t>
  </si>
  <si>
    <t>Poruchová signalizace 8x DI, 2x DO</t>
  </si>
  <si>
    <t>Ráměček pro montáž do panelu</t>
  </si>
  <si>
    <t>Silový kabel pro pevné uložení měděný vodič plný, třída 1x, PVC</t>
  </si>
  <si>
    <t>Ovládací kabel s plným jádrem, stíněný, PVC</t>
  </si>
  <si>
    <t>Vodič plný měděný</t>
  </si>
  <si>
    <t>Svorka zemnící</t>
  </si>
  <si>
    <t>Páska uzemňovací měděná (svitek 10m)</t>
  </si>
  <si>
    <t>Kabelový žlab 125/50 2m</t>
  </si>
  <si>
    <t>Víko žlabu 125 2m</t>
  </si>
  <si>
    <t>Kabelový žlab 62/50 2m</t>
  </si>
  <si>
    <t>Víko žlabu 62 2m</t>
  </si>
  <si>
    <t>Koleno 125/50 90°</t>
  </si>
  <si>
    <t>Víko kolena 125 90°</t>
  </si>
  <si>
    <t>Koleno 62/50 90°</t>
  </si>
  <si>
    <t>Víko kolena 62 90°</t>
  </si>
  <si>
    <t>Spojka 50</t>
  </si>
  <si>
    <t>Nosník 250</t>
  </si>
  <si>
    <t>Nosník 125</t>
  </si>
  <si>
    <t>Nosník 62</t>
  </si>
  <si>
    <t>Spojovací materiál M6 vrat.</t>
  </si>
  <si>
    <t>Chránič hrany žlabu plechového (cena za 1m)</t>
  </si>
  <si>
    <t>C profil 41x21x2 3000</t>
  </si>
  <si>
    <t>Patka profilů 41</t>
  </si>
  <si>
    <t xml:space="preserve">PRUCHODKA P 13.5         </t>
  </si>
  <si>
    <t xml:space="preserve">PRUCHODKA P 16           </t>
  </si>
  <si>
    <t>Trubka pevná 230N světle šedá</t>
  </si>
  <si>
    <t>Příchytka trubky pro světle šedá</t>
  </si>
  <si>
    <t>TRUBKA PVC 16</t>
  </si>
  <si>
    <t>Podružný a spojovací materiál</t>
  </si>
  <si>
    <t>Demontáž stávajícího zařízení - MaR</t>
  </si>
  <si>
    <t>Likvidace a odvoz demontovaného zařízení</t>
  </si>
  <si>
    <t>Montáž kabel.rozvodů MaR a technologické elektro</t>
  </si>
  <si>
    <t>Nastavení parametrů regulátoru</t>
  </si>
  <si>
    <t>Odladění a uvedení do provozu</t>
  </si>
  <si>
    <t xml:space="preserve">Výchozí revize elektro, atesty a ostatní dokumentace k předání díla </t>
  </si>
  <si>
    <t>Režijní náklady</t>
  </si>
  <si>
    <t>Výrobní dokumentace pro rozvaděč MaR</t>
  </si>
  <si>
    <t>Dokumentace skutečného provedení</t>
  </si>
  <si>
    <t>3.   Montážní materiál, montážní práce a ostatní služby</t>
  </si>
  <si>
    <t>1.   Přístroje a zařízení</t>
  </si>
  <si>
    <t>CYKY-J 3x1,5</t>
  </si>
  <si>
    <t>CYKY-J 5x1,5</t>
  </si>
  <si>
    <t>CYKY-J 5x4</t>
  </si>
  <si>
    <t>JYTY-O 2x1</t>
  </si>
  <si>
    <t>JYTY-O 4x1</t>
  </si>
  <si>
    <t>JYTY-O 7x1</t>
  </si>
  <si>
    <t>H07V-U  6 zel/žlu</t>
  </si>
  <si>
    <t>typ</t>
  </si>
  <si>
    <t>PROFESE : ZAŘÍZENÍ ZTI</t>
  </si>
  <si>
    <t>Vnitřní vodovod</t>
  </si>
  <si>
    <t>Potrubí a tvarovky</t>
  </si>
  <si>
    <t>potrubí včetně tvarovek a závěsů, d40, DN32</t>
  </si>
  <si>
    <t>potrubí včetně tvarovek a závěsů, d63, DN50</t>
  </si>
  <si>
    <t>Izolace pro potrubí tl.40-50 mm; DN32, pouzdra z minerální vaty s AL kašírovanou folií</t>
  </si>
  <si>
    <t>Izolace pro potrubí tl.50 mm; DN50, pouzdra z minerální vaty s AL kašírovanou folií</t>
  </si>
  <si>
    <t>Vedení potrubí v závěsu pod stropem v instalačním žlabu - včetně žlabu a kotvení</t>
  </si>
  <si>
    <t>Požární ucpávka při prostupu dělící konstrukcí na potrubí d32-75 - použití protipožární manžety</t>
  </si>
  <si>
    <t>Prostup stěnou pomocí chráničky pro potrubí d20-75 (chr. DN32-100)</t>
  </si>
  <si>
    <t>bm</t>
  </si>
  <si>
    <t>Armatury a zařízení - dodávka včetně montáže, kompletace, uvedení do provozu….</t>
  </si>
  <si>
    <t>Napojení na stávající potrubí (předp. PP) včetně systémové přechodky, DN32-50 (d40-63)</t>
  </si>
  <si>
    <t xml:space="preserve">Napojení na přípravu TUV - zásobníkový ohřívač TUV (armatury viz dále), včetně případných redukcí dle dodaného ohřívače  </t>
  </si>
  <si>
    <t>Expansní nádoba na studenou pitnou vodu min. 56l, včetně připojovací a uzavírací armatury (a pojišťovacího ventilu)</t>
  </si>
  <si>
    <t xml:space="preserve">Kulový kohout na potrubí DN50 (2") včetně připojovacího šroubení, na potrubí d63, kovový + šroubení </t>
  </si>
  <si>
    <t xml:space="preserve">Kulový kohout na potrubí DN40 (6/4") včetně připojovacího šroubení, na potrubí d50, kovový + šroubení </t>
  </si>
  <si>
    <t xml:space="preserve">Kulový kohout na potrubí DN32 (5/4") včetně připojovacího šroubení, na potrubí d40, kovový + šroubení </t>
  </si>
  <si>
    <t xml:space="preserve">Kulový kohout na potrubí DN25 (1") včetně připojovacího šroubení, na potrubí d32, kovový + šroubení </t>
  </si>
  <si>
    <t xml:space="preserve">Zpětná klapka na potrubí DN50 (2") včetně připojovacího šroubení, na potrubí d63, kovová + šroubení </t>
  </si>
  <si>
    <t xml:space="preserve">Zpětná klapka na potrubí DN32 (5/4") včetně připojovacího šroubení, na potrubí d40, kovová + šroubení </t>
  </si>
  <si>
    <t xml:space="preserve">Zpětná klapka na potrubí DN25 (1") včetně připojovacího šroubení, na potrubí d32, kovová + šroubení </t>
  </si>
  <si>
    <t>Vypouštění potrubí u armatury (řešeno přes T-kus s vypouštěcím ventilem 1/4") + šroubení, na potrubí d20-75</t>
  </si>
  <si>
    <t>Vyvažovací ventil průtoku na potrubí cirkulace - s nastavitelným průtokem, kombinovaný s o uzavíracím ventilem, případně + samostatný uzávěr - DN20 / 3/4"</t>
  </si>
  <si>
    <t>Filtr DN25 včetně šroubení na potrubí d32/40</t>
  </si>
  <si>
    <t>Teploměr na potrubí d63, včetně vysazení přes uzávěr, rozsah min. 10-80°C</t>
  </si>
  <si>
    <t xml:space="preserve">Pojišťovací ventil na potrubí studené vody PP d50, tlak dle výrobce ohřívače </t>
  </si>
  <si>
    <t>Cirkulační čerpadlo DN25 na potrubí PP d40, spínací hodiny s ovládací automatikou + teplotní senzor, dopravní výška min. 4,64m, při množství min. 1,44m3/h, 230V</t>
  </si>
  <si>
    <t>Tlaková zkouška potrubí včetně propláchnutí a dezinfekce</t>
  </si>
  <si>
    <t>Odstranění a likvidace stávajícího potrubí, včetně manipulace, dopravy a zednického zapravení dle potřeby na stavbě, potrubí DN15-50, materiál plast / ocel pozink</t>
  </si>
  <si>
    <t>Zednické a přípomocné práce (prostupy, drážky, zapravení, …)</t>
  </si>
  <si>
    <r>
      <rPr>
        <b/>
        <i/>
        <sz val="11"/>
        <rFont val="Calibri"/>
        <family val="2"/>
        <charset val="238"/>
        <scheme val="minor"/>
      </rPr>
      <t>Vodovodní potrubí PPR PN20 / PP-RCT  pro studenou a teplou vodu, cirkulace včetně tvarovek, montáže, kotvicích prvků… (bez prořezu)</t>
    </r>
  </si>
  <si>
    <t>Výkaz výměr pro ocenění dodávky a montáže</t>
  </si>
  <si>
    <t>Akce:</t>
  </si>
  <si>
    <t>Výměna technologie kotelny areálu OK Trans Chýně</t>
  </si>
  <si>
    <t>Poznámka:</t>
  </si>
  <si>
    <t>Celková cena za profesi vytápění</t>
  </si>
  <si>
    <t>Celková cena za profesi měření a regulace</t>
  </si>
  <si>
    <t>Celková cena za profesi ZTI</t>
  </si>
  <si>
    <t>Cena bez DPH</t>
  </si>
  <si>
    <t>Celková cena za profesi elektro</t>
  </si>
  <si>
    <t>Celková cena bez DPH</t>
  </si>
  <si>
    <t>DPH</t>
  </si>
  <si>
    <t>Celková cena včetně DPH</t>
  </si>
  <si>
    <t>1.2</t>
  </si>
  <si>
    <t>1.3</t>
  </si>
  <si>
    <t>řídící jednotka pro tepelná čerpadla</t>
  </si>
  <si>
    <t>rozšiřující modul pro řídící jednotku tepelného čerpadla</t>
  </si>
  <si>
    <t>PROFESE : SILNOPROUDÁ ELEKTROTECHNIKA</t>
  </si>
  <si>
    <t>Elektromontáže</t>
  </si>
  <si>
    <t>Kabel CYKY-J 3x2.5</t>
  </si>
  <si>
    <t>Kabel CYKY-J 4x90</t>
  </si>
  <si>
    <t>Kabel CYKY-J 5x10</t>
  </si>
  <si>
    <t>Vodič CYA 35 zel/žl</t>
  </si>
  <si>
    <t>Kabelový žlab  ocelový š=100 mm</t>
  </si>
  <si>
    <t>Výkonový jistič 3x 200A</t>
  </si>
  <si>
    <t>Úpravy ve stávajícím rozvaděči</t>
  </si>
  <si>
    <t>Hlavní svorka pospojování</t>
  </si>
  <si>
    <t>hod</t>
  </si>
  <si>
    <t>Zednické a jiné přípomoce</t>
  </si>
  <si>
    <t>Zednické přípomoce</t>
  </si>
  <si>
    <t>Výchozí revize elektroinstalace</t>
  </si>
  <si>
    <t>Dokumentace skutečného provedení elektroinstalace</t>
  </si>
  <si>
    <t>Skříň rozvaděče 600x800x300mm, IP65</t>
  </si>
  <si>
    <t>Hlavní vypínač 3x 250A</t>
  </si>
  <si>
    <t>Proudový chránič 63A/4, 0.03A, typ A</t>
  </si>
  <si>
    <t>Jistič C63/3</t>
  </si>
  <si>
    <t>Jistič B10/1</t>
  </si>
  <si>
    <t>Jistič B16/1</t>
  </si>
  <si>
    <t>Rozvaděč 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</si>
</sst>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_-* #,##0.0\ &quot;Kč&quot;_-;\-* #,##0.0\ &quot;Kč&quot;_-;_-* &quot;-&quot;??\ &quot;Kč&quot;_-;_-@_-"/>
    <numFmt numFmtId="165" formatCode="_-* #,##0.0\ &quot;Kč&quot;_-;\-* #,##0.0\ &quot;Kč&quot;_-;_-* &quot;-&quot;?\ &quot;Kč&quot;_-;_-@_-"/>
    <numFmt numFmtId="166" formatCode="_(#,##0.0;&quot;- &quot;#,##0.0;\–???;_(@_)"/>
    <numFmt numFmtId="167" formatCode="_(#,##0.0??;&quot;- &quot;#,##0.0??;\–???;_(@_)"/>
    <numFmt numFmtId="168" formatCode="_(#,##0\._);;;_(@_)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8"/>
      <name val="Calibri"/>
      <family val="2"/>
      <charset val="238"/>
    </font>
    <font>
      <b/>
      <u/>
      <sz val="11"/>
      <name val="Calibri"/>
      <family val="2"/>
      <charset val="238"/>
    </font>
    <font>
      <b/>
      <u/>
      <sz val="12"/>
      <name val="Calibri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sz val="9"/>
      <color indexed="8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/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20" fillId="0" borderId="0"/>
    <xf numFmtId="0" fontId="20" fillId="0" borderId="0"/>
    <xf numFmtId="0" fontId="20" fillId="0" borderId="0"/>
    <xf numFmtId="0" fontId="23" fillId="0" borderId="0"/>
    <xf numFmtId="0" fontId="1" fillId="0" borderId="0"/>
  </cellStyleXfs>
  <cellXfs count="158">
    <xf numFmtId="0" fontId="0" fillId="0" borderId="0" xfId="0"/>
    <xf numFmtId="0" fontId="2" fillId="0" borderId="0" xfId="0" applyFont="1" applyAlignment="1">
      <alignment horizontal="right" vertical="center"/>
    </xf>
    <xf numFmtId="165" fontId="2" fillId="0" borderId="0" xfId="0" applyNumberFormat="1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 wrapText="1"/>
    </xf>
    <xf numFmtId="0" fontId="5" fillId="0" borderId="0" xfId="0" applyFont="1"/>
    <xf numFmtId="0" fontId="4" fillId="0" borderId="1" xfId="0" applyFont="1" applyBorder="1" applyAlignment="1">
      <alignment vertic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/>
    <xf numFmtId="0" fontId="0" fillId="0" borderId="1" xfId="0" applyBorder="1"/>
    <xf numFmtId="0" fontId="0" fillId="0" borderId="0" xfId="0" applyAlignment="1">
      <alignment horizontal="left"/>
    </xf>
    <xf numFmtId="0" fontId="7" fillId="0" borderId="0" xfId="0" applyFont="1"/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 wrapText="1"/>
    </xf>
    <xf numFmtId="0" fontId="8" fillId="0" borderId="1" xfId="0" applyFont="1" applyBorder="1"/>
    <xf numFmtId="0" fontId="8" fillId="0" borderId="0" xfId="0" applyFont="1" applyAlignment="1">
      <alignment horizontal="center" vertical="center"/>
    </xf>
    <xf numFmtId="0" fontId="8" fillId="0" borderId="0" xfId="0" applyFont="1"/>
    <xf numFmtId="0" fontId="10" fillId="0" borderId="0" xfId="0" applyFont="1"/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vertical="center"/>
    </xf>
    <xf numFmtId="0" fontId="14" fillId="0" borderId="0" xfId="0" applyFont="1" applyAlignment="1">
      <alignment horizontal="right" vertical="center"/>
    </xf>
    <xf numFmtId="165" fontId="14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7" fillId="0" borderId="0" xfId="0" applyFont="1"/>
    <xf numFmtId="0" fontId="4" fillId="0" borderId="1" xfId="0" applyFont="1" applyBorder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8" fillId="0" borderId="0" xfId="0" applyFont="1"/>
    <xf numFmtId="49" fontId="5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49" fontId="5" fillId="0" borderId="0" xfId="0" applyNumberFormat="1" applyFont="1" applyAlignment="1">
      <alignment horizontal="left" vertical="center"/>
    </xf>
    <xf numFmtId="49" fontId="19" fillId="0" borderId="0" xfId="0" applyNumberFormat="1" applyFont="1" applyAlignment="1">
      <alignment horizontal="left"/>
    </xf>
    <xf numFmtId="49" fontId="19" fillId="0" borderId="0" xfId="3" applyNumberFormat="1" applyFont="1" applyAlignment="1">
      <alignment horizontal="left" vertical="top" wrapText="1"/>
    </xf>
    <xf numFmtId="49" fontId="19" fillId="0" borderId="0" xfId="4" applyNumberFormat="1" applyFont="1" applyAlignment="1">
      <alignment horizontal="left"/>
    </xf>
    <xf numFmtId="49" fontId="19" fillId="0" borderId="0" xfId="3" applyNumberFormat="1" applyFont="1" applyAlignment="1">
      <alignment horizontal="left"/>
    </xf>
    <xf numFmtId="0" fontId="21" fillId="0" borderId="0" xfId="1" applyNumberFormat="1" applyFont="1" applyBorder="1" applyAlignment="1" applyProtection="1">
      <alignment horizontal="right" vertical="center"/>
      <protection hidden="1"/>
    </xf>
    <xf numFmtId="0" fontId="2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21" fillId="0" borderId="0" xfId="1" applyNumberFormat="1" applyFont="1" applyFill="1" applyBorder="1" applyAlignment="1" applyProtection="1">
      <alignment horizontal="right" vertical="center"/>
      <protection hidden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164" fontId="5" fillId="0" borderId="1" xfId="0" applyNumberFormat="1" applyFont="1" applyBorder="1" applyAlignment="1">
      <alignment vertical="center"/>
    </xf>
    <xf numFmtId="165" fontId="5" fillId="0" borderId="1" xfId="0" applyNumberFormat="1" applyFont="1" applyBorder="1" applyAlignment="1">
      <alignment vertical="center"/>
    </xf>
    <xf numFmtId="0" fontId="6" fillId="0" borderId="0" xfId="3" applyFont="1" applyAlignment="1">
      <alignment vertical="top" wrapText="1"/>
    </xf>
    <xf numFmtId="0" fontId="6" fillId="0" borderId="0" xfId="4" applyFont="1"/>
    <xf numFmtId="0" fontId="6" fillId="0" borderId="0" xfId="3" applyFont="1"/>
    <xf numFmtId="0" fontId="5" fillId="0" borderId="0" xfId="0" applyFont="1" applyAlignment="1">
      <alignment wrapText="1"/>
    </xf>
    <xf numFmtId="0" fontId="15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49" fontId="6" fillId="0" borderId="0" xfId="3" applyNumberFormat="1" applyFont="1" applyAlignment="1">
      <alignment horizontal="left" vertical="center" wrapText="1"/>
    </xf>
    <xf numFmtId="0" fontId="6" fillId="0" borderId="0" xfId="3" applyFont="1" applyAlignment="1">
      <alignment vertical="center" wrapText="1"/>
    </xf>
    <xf numFmtId="0" fontId="6" fillId="0" borderId="0" xfId="3" applyFont="1" applyAlignment="1">
      <alignment horizontal="right"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4" applyFont="1" applyAlignment="1">
      <alignment vertical="center"/>
    </xf>
    <xf numFmtId="0" fontId="6" fillId="0" borderId="0" xfId="4" applyFont="1" applyAlignment="1">
      <alignment horizontal="right" vertical="center"/>
    </xf>
    <xf numFmtId="0" fontId="2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22" fillId="0" borderId="0" xfId="1" applyNumberFormat="1" applyFont="1" applyBorder="1" applyAlignment="1" applyProtection="1">
      <alignment horizontal="right" vertical="center"/>
      <protection hidden="1"/>
    </xf>
    <xf numFmtId="0" fontId="5" fillId="0" borderId="3" xfId="0" applyFont="1" applyBorder="1"/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vertical="center"/>
    </xf>
    <xf numFmtId="165" fontId="5" fillId="0" borderId="3" xfId="0" applyNumberFormat="1" applyFont="1" applyBorder="1" applyAlignment="1">
      <alignment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right"/>
    </xf>
    <xf numFmtId="0" fontId="6" fillId="0" borderId="3" xfId="0" applyFont="1" applyBorder="1" applyAlignment="1">
      <alignment vertical="center"/>
    </xf>
    <xf numFmtId="49" fontId="4" fillId="0" borderId="1" xfId="0" applyNumberFormat="1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49" fontId="6" fillId="0" borderId="0" xfId="4" applyNumberFormat="1" applyFont="1" applyAlignment="1">
      <alignment horizontal="left" vertical="center" wrapText="1"/>
    </xf>
    <xf numFmtId="0" fontId="6" fillId="0" borderId="0" xfId="4" applyFont="1" applyAlignment="1">
      <alignment vertical="center" wrapText="1"/>
    </xf>
    <xf numFmtId="0" fontId="22" fillId="0" borderId="0" xfId="1" applyNumberFormat="1" applyFont="1" applyBorder="1" applyAlignment="1" applyProtection="1">
      <alignment horizontal="right" vertical="center" wrapText="1"/>
      <protection hidden="1"/>
    </xf>
    <xf numFmtId="0" fontId="22" fillId="0" borderId="0" xfId="1" applyNumberFormat="1" applyFont="1" applyFill="1" applyBorder="1" applyAlignment="1" applyProtection="1">
      <alignment horizontal="right" vertical="center"/>
      <protection hidden="1"/>
    </xf>
    <xf numFmtId="0" fontId="6" fillId="0" borderId="0" xfId="5" applyFont="1" applyAlignment="1">
      <alignment vertical="center"/>
    </xf>
    <xf numFmtId="0" fontId="6" fillId="0" borderId="0" xfId="0" applyFont="1" applyAlignment="1">
      <alignment horizontal="right" vertical="center"/>
    </xf>
    <xf numFmtId="49" fontId="6" fillId="0" borderId="0" xfId="5" applyNumberFormat="1" applyFont="1" applyAlignment="1">
      <alignment horizontal="right" vertical="center"/>
    </xf>
    <xf numFmtId="0" fontId="6" fillId="0" borderId="1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0" fontId="24" fillId="0" borderId="0" xfId="6" applyFont="1" applyAlignment="1">
      <alignment horizontal="left" vertical="center" wrapText="1"/>
    </xf>
    <xf numFmtId="168" fontId="26" fillId="0" borderId="0" xfId="6" applyNumberFormat="1" applyFont="1" applyAlignment="1">
      <alignment horizontal="right" vertical="center"/>
    </xf>
    <xf numFmtId="0" fontId="26" fillId="0" borderId="0" xfId="6" applyFont="1" applyAlignment="1">
      <alignment horizontal="left" vertical="center"/>
    </xf>
    <xf numFmtId="166" fontId="26" fillId="0" borderId="0" xfId="6" applyNumberFormat="1" applyFont="1" applyAlignment="1">
      <alignment horizontal="right" vertical="center"/>
    </xf>
    <xf numFmtId="167" fontId="26" fillId="0" borderId="0" xfId="6" applyNumberFormat="1" applyFont="1" applyAlignment="1">
      <alignment horizontal="center" vertical="center"/>
    </xf>
    <xf numFmtId="0" fontId="24" fillId="0" borderId="4" xfId="6" applyFont="1" applyBorder="1" applyAlignment="1">
      <alignment horizontal="left" vertical="center" wrapText="1"/>
    </xf>
    <xf numFmtId="0" fontId="26" fillId="0" borderId="0" xfId="6" applyFont="1" applyAlignment="1">
      <alignment horizontal="left" vertical="center" wrapText="1"/>
    </xf>
    <xf numFmtId="0" fontId="10" fillId="0" borderId="0" xfId="6" applyFont="1" applyAlignment="1">
      <alignment horizontal="left" vertical="center" wrapText="1"/>
    </xf>
    <xf numFmtId="0" fontId="25" fillId="0" borderId="1" xfId="7" applyFont="1" applyBorder="1" applyAlignment="1">
      <alignment horizontal="left" vertical="center"/>
    </xf>
    <xf numFmtId="49" fontId="0" fillId="0" borderId="0" xfId="0" applyNumberFormat="1" applyAlignment="1">
      <alignment horizontal="right" vertical="center"/>
    </xf>
    <xf numFmtId="49" fontId="0" fillId="0" borderId="1" xfId="0" applyNumberFormat="1" applyBorder="1" applyAlignment="1">
      <alignment horizontal="right" vertical="center"/>
    </xf>
    <xf numFmtId="49" fontId="10" fillId="0" borderId="0" xfId="0" applyNumberFormat="1" applyFont="1" applyAlignment="1">
      <alignment horizontal="right" vertical="center"/>
    </xf>
    <xf numFmtId="49" fontId="10" fillId="0" borderId="1" xfId="0" applyNumberFormat="1" applyFont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vertical="top"/>
    </xf>
    <xf numFmtId="0" fontId="28" fillId="0" borderId="0" xfId="0" applyFont="1"/>
    <xf numFmtId="0" fontId="2" fillId="0" borderId="0" xfId="0" applyFont="1"/>
    <xf numFmtId="0" fontId="29" fillId="0" borderId="0" xfId="0" applyFont="1"/>
    <xf numFmtId="44" fontId="2" fillId="0" borderId="0" xfId="0" applyNumberFormat="1" applyFont="1"/>
    <xf numFmtId="44" fontId="0" fillId="0" borderId="0" xfId="0" applyNumberFormat="1"/>
    <xf numFmtId="9" fontId="0" fillId="0" borderId="0" xfId="1" applyFont="1"/>
    <xf numFmtId="0" fontId="0" fillId="0" borderId="0" xfId="0" applyAlignment="1">
      <alignment horizontal="left" wrapText="1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horizontal="left" vertical="top" wrapText="1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0" xfId="0" applyAlignment="1">
      <alignment horizontal="left" vertical="center" wrapText="1"/>
    </xf>
  </cellXfs>
  <cellStyles count="8">
    <cellStyle name="Normální" xfId="0" builtinId="0"/>
    <cellStyle name="Normální 2" xfId="7" xr:uid="{5E7DB7F4-EE50-4D48-8A95-3E4814C4CD2C}"/>
    <cellStyle name="normální 3 2" xfId="2" xr:uid="{2FDC1CFE-B739-4089-8ABB-32792CFE50F2}"/>
    <cellStyle name="normální_Pracovní 00" xfId="5" xr:uid="{0F051222-ACFF-4374-A17B-2F7E8A80F5C0}"/>
    <cellStyle name="normální_Pracovní 02" xfId="4" xr:uid="{D7176DAD-A192-4EB0-8392-CF569732EA20}"/>
    <cellStyle name="normální_Pracovní 06" xfId="3" xr:uid="{82812916-780A-4CA6-8EC9-B0DD4A9665D8}"/>
    <cellStyle name="normální_Vzor pro profese" xfId="6" xr:uid="{B54344D7-9681-4B1D-9110-5D808230ED3B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6C842-A244-4957-9486-15BFB21E53D6}">
  <dimension ref="A1:I20"/>
  <sheetViews>
    <sheetView tabSelected="1" view="pageBreakPreview" zoomScaleNormal="100" zoomScaleSheetLayoutView="100" workbookViewId="0">
      <selection sqref="A1:I1"/>
    </sheetView>
  </sheetViews>
  <sheetFormatPr defaultRowHeight="15" x14ac:dyDescent="0.25"/>
  <cols>
    <col min="1" max="1" width="10.5703125" bestFit="1" customWidth="1"/>
    <col min="7" max="7" width="13.28515625" bestFit="1" customWidth="1"/>
  </cols>
  <sheetData>
    <row r="1" spans="1:9" ht="23.25" x14ac:dyDescent="0.35">
      <c r="A1" s="150" t="s">
        <v>387</v>
      </c>
      <c r="B1" s="150"/>
      <c r="C1" s="150"/>
      <c r="D1" s="150"/>
      <c r="E1" s="150"/>
      <c r="F1" s="150"/>
      <c r="G1" s="150"/>
      <c r="H1" s="150"/>
      <c r="I1" s="150"/>
    </row>
    <row r="2" spans="1:9" ht="15" customHeight="1" x14ac:dyDescent="0.35">
      <c r="A2" s="141"/>
      <c r="B2" s="141"/>
      <c r="C2" s="141"/>
      <c r="D2" s="141"/>
      <c r="E2" s="141"/>
      <c r="F2" s="141"/>
      <c r="G2" s="141"/>
      <c r="H2" s="141"/>
      <c r="I2" s="141"/>
    </row>
    <row r="3" spans="1:9" ht="15.75" x14ac:dyDescent="0.25">
      <c r="A3" t="s">
        <v>388</v>
      </c>
      <c r="B3" s="145" t="s">
        <v>389</v>
      </c>
    </row>
    <row r="5" spans="1:9" ht="31.5" customHeight="1" x14ac:dyDescent="0.25">
      <c r="A5" s="142" t="s">
        <v>390</v>
      </c>
      <c r="B5" s="151" t="s">
        <v>0</v>
      </c>
      <c r="C5" s="151"/>
      <c r="D5" s="151"/>
      <c r="E5" s="151"/>
      <c r="F5" s="151"/>
      <c r="G5" s="151"/>
      <c r="H5" s="151"/>
      <c r="I5" s="151"/>
    </row>
    <row r="6" spans="1:9" ht="62.25" customHeight="1" x14ac:dyDescent="0.25">
      <c r="A6" s="143"/>
      <c r="B6" s="152" t="s">
        <v>1</v>
      </c>
      <c r="C6" s="152"/>
      <c r="D6" s="152"/>
      <c r="E6" s="152"/>
      <c r="F6" s="152"/>
      <c r="G6" s="152"/>
      <c r="H6" s="152"/>
      <c r="I6" s="152"/>
    </row>
    <row r="7" spans="1:9" ht="93.75" customHeight="1" x14ac:dyDescent="0.25">
      <c r="A7" s="143"/>
      <c r="B7" s="152" t="s">
        <v>2</v>
      </c>
      <c r="C7" s="152"/>
      <c r="D7" s="152"/>
      <c r="E7" s="152"/>
      <c r="F7" s="152"/>
      <c r="G7" s="152"/>
      <c r="H7" s="152"/>
      <c r="I7" s="152"/>
    </row>
    <row r="8" spans="1:9" ht="80.25" customHeight="1" x14ac:dyDescent="0.25">
      <c r="A8" s="143"/>
      <c r="B8" s="152" t="s">
        <v>145</v>
      </c>
      <c r="C8" s="152"/>
      <c r="D8" s="152"/>
      <c r="E8" s="152"/>
      <c r="F8" s="152"/>
      <c r="G8" s="152"/>
      <c r="H8" s="152"/>
      <c r="I8" s="152"/>
    </row>
    <row r="11" spans="1:9" x14ac:dyDescent="0.25">
      <c r="B11" s="144"/>
      <c r="C11" s="144"/>
      <c r="D11" s="144"/>
      <c r="E11" s="144"/>
      <c r="F11" s="144"/>
      <c r="G11" s="144" t="s">
        <v>394</v>
      </c>
    </row>
    <row r="12" spans="1:9" x14ac:dyDescent="0.25">
      <c r="B12" s="144" t="s">
        <v>391</v>
      </c>
      <c r="C12" s="144"/>
      <c r="D12" s="144"/>
      <c r="E12" s="144"/>
      <c r="F12" s="144"/>
      <c r="G12" s="146">
        <f>VYT!K130</f>
        <v>0</v>
      </c>
    </row>
    <row r="13" spans="1:9" x14ac:dyDescent="0.25">
      <c r="B13" s="144" t="s">
        <v>392</v>
      </c>
      <c r="C13" s="144"/>
      <c r="D13" s="144"/>
      <c r="E13" s="144"/>
      <c r="F13" s="144"/>
      <c r="G13" s="146">
        <f>MaR!K163</f>
        <v>0</v>
      </c>
    </row>
    <row r="14" spans="1:9" x14ac:dyDescent="0.25">
      <c r="B14" s="144" t="s">
        <v>393</v>
      </c>
      <c r="C14" s="144"/>
      <c r="D14" s="144"/>
      <c r="E14" s="144"/>
      <c r="F14" s="144"/>
      <c r="G14" s="146">
        <f>ZTI!I39</f>
        <v>0</v>
      </c>
    </row>
    <row r="15" spans="1:9" x14ac:dyDescent="0.25">
      <c r="B15" s="144" t="s">
        <v>395</v>
      </c>
      <c r="C15" s="144"/>
      <c r="D15" s="144"/>
      <c r="E15" s="144"/>
      <c r="F15" s="144"/>
      <c r="G15" s="146">
        <f>SILNOPROUD!I30</f>
        <v>0</v>
      </c>
    </row>
    <row r="17" spans="2:7" x14ac:dyDescent="0.25">
      <c r="B17" s="144" t="s">
        <v>396</v>
      </c>
      <c r="G17" s="147">
        <f>SUM(G12:G16)</f>
        <v>0</v>
      </c>
    </row>
    <row r="18" spans="2:7" x14ac:dyDescent="0.25">
      <c r="B18" s="144" t="s">
        <v>397</v>
      </c>
      <c r="F18" s="148">
        <v>0.21</v>
      </c>
      <c r="G18" s="147">
        <f>G17*F18</f>
        <v>0</v>
      </c>
    </row>
    <row r="19" spans="2:7" x14ac:dyDescent="0.25">
      <c r="B19" s="144"/>
      <c r="F19" s="148"/>
      <c r="G19" s="147"/>
    </row>
    <row r="20" spans="2:7" x14ac:dyDescent="0.25">
      <c r="B20" s="144" t="s">
        <v>398</v>
      </c>
      <c r="G20" s="147">
        <f>SUM(G17:G18)</f>
        <v>0</v>
      </c>
    </row>
  </sheetData>
  <mergeCells count="5">
    <mergeCell ref="A1:I1"/>
    <mergeCell ref="B5:I5"/>
    <mergeCell ref="B6:I6"/>
    <mergeCell ref="B7:I7"/>
    <mergeCell ref="B8:I8"/>
  </mergeCells>
  <pageMargins left="0.7" right="0.7" top="0.78740157499999996" bottom="0.78740157499999996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76304-3401-4432-A2E9-1EC88DF0BD7C}">
  <dimension ref="A1:K130"/>
  <sheetViews>
    <sheetView view="pageBreakPreview" zoomScaleNormal="100" zoomScaleSheetLayoutView="100" workbookViewId="0">
      <pane ySplit="3" topLeftCell="A4" activePane="bottomLeft" state="frozen"/>
      <selection pane="bottomLeft"/>
    </sheetView>
  </sheetViews>
  <sheetFormatPr defaultRowHeight="15" x14ac:dyDescent="0.25"/>
  <cols>
    <col min="1" max="1" width="6.42578125" style="15" customWidth="1"/>
    <col min="2" max="2" width="30.42578125" customWidth="1"/>
    <col min="3" max="3" width="15.7109375" style="15" customWidth="1"/>
    <col min="4" max="4" width="18.7109375" customWidth="1"/>
    <col min="5" max="5" width="10.5703125" style="3" customWidth="1"/>
    <col min="6" max="6" width="5.42578125" style="4" customWidth="1"/>
    <col min="7" max="11" width="15.7109375" style="5" customWidth="1"/>
    <col min="12" max="12" width="5.28515625" customWidth="1"/>
    <col min="13" max="13" width="4.7109375" customWidth="1"/>
    <col min="14" max="15" width="5" customWidth="1"/>
  </cols>
  <sheetData>
    <row r="1" spans="1:11" ht="15.75" x14ac:dyDescent="0.25">
      <c r="A1" s="21"/>
      <c r="B1" s="38" t="s">
        <v>146</v>
      </c>
    </row>
    <row r="2" spans="1:11" x14ac:dyDescent="0.25">
      <c r="A2" s="21"/>
      <c r="B2" s="20"/>
    </row>
    <row r="3" spans="1:11" ht="30" x14ac:dyDescent="0.25">
      <c r="A3" s="22"/>
      <c r="B3" s="22"/>
      <c r="C3" s="22"/>
      <c r="D3" s="22"/>
      <c r="E3" s="23" t="s">
        <v>147</v>
      </c>
      <c r="F3" s="24" t="s">
        <v>148</v>
      </c>
      <c r="G3" s="25" t="s">
        <v>150</v>
      </c>
      <c r="H3" s="25" t="s">
        <v>175</v>
      </c>
      <c r="I3" s="25" t="s">
        <v>176</v>
      </c>
      <c r="J3" s="25" t="s">
        <v>177</v>
      </c>
      <c r="K3" s="23" t="s">
        <v>149</v>
      </c>
    </row>
    <row r="4" spans="1:11" x14ac:dyDescent="0.25">
      <c r="A4" s="24">
        <v>1</v>
      </c>
      <c r="B4" s="26" t="s">
        <v>3</v>
      </c>
      <c r="C4" s="24"/>
      <c r="D4" s="26"/>
      <c r="E4" s="22"/>
      <c r="F4" s="24"/>
      <c r="G4" s="22"/>
      <c r="H4" s="22"/>
      <c r="I4" s="22"/>
      <c r="J4" s="22"/>
      <c r="K4" s="22"/>
    </row>
    <row r="5" spans="1:11" ht="63" customHeight="1" x14ac:dyDescent="0.25">
      <c r="A5" s="16" t="s">
        <v>5</v>
      </c>
      <c r="B5" s="156" t="s">
        <v>6</v>
      </c>
      <c r="C5" s="156"/>
      <c r="D5" s="17"/>
      <c r="E5" s="3">
        <v>4</v>
      </c>
      <c r="F5" s="4" t="s">
        <v>7</v>
      </c>
      <c r="G5" s="6">
        <v>0</v>
      </c>
      <c r="H5" s="7">
        <v>0</v>
      </c>
      <c r="I5" s="7">
        <f>E5*G5</f>
        <v>0</v>
      </c>
      <c r="J5" s="7">
        <f>E5*H5</f>
        <v>0</v>
      </c>
      <c r="K5" s="7">
        <f>J5+I5</f>
        <v>0</v>
      </c>
    </row>
    <row r="6" spans="1:11" x14ac:dyDescent="0.25">
      <c r="A6" s="16" t="s">
        <v>399</v>
      </c>
      <c r="B6" s="19" t="s">
        <v>401</v>
      </c>
      <c r="C6" s="149"/>
      <c r="D6" s="17"/>
      <c r="E6" s="3">
        <v>4</v>
      </c>
      <c r="F6" s="4" t="s">
        <v>7</v>
      </c>
      <c r="G6" s="6">
        <v>0</v>
      </c>
      <c r="H6" s="7">
        <v>0</v>
      </c>
      <c r="I6" s="7">
        <f>E6*G6</f>
        <v>0</v>
      </c>
      <c r="J6" s="7">
        <f>E6*H6</f>
        <v>0</v>
      </c>
      <c r="K6" s="7">
        <f>J6+I6</f>
        <v>0</v>
      </c>
    </row>
    <row r="7" spans="1:11" x14ac:dyDescent="0.25">
      <c r="A7" s="16" t="s">
        <v>400</v>
      </c>
      <c r="B7" s="19" t="s">
        <v>402</v>
      </c>
      <c r="C7" s="149"/>
      <c r="D7" s="17"/>
      <c r="E7" s="3">
        <v>1</v>
      </c>
      <c r="F7" s="4" t="s">
        <v>7</v>
      </c>
      <c r="G7" s="6">
        <v>0</v>
      </c>
      <c r="H7" s="7">
        <v>0</v>
      </c>
      <c r="I7" s="7">
        <f>E7*G7</f>
        <v>0</v>
      </c>
      <c r="J7" s="7">
        <f>E7*H7</f>
        <v>0</v>
      </c>
      <c r="K7" s="7">
        <f>J7+I7</f>
        <v>0</v>
      </c>
    </row>
    <row r="8" spans="1:11" x14ac:dyDescent="0.25">
      <c r="D8" s="17"/>
    </row>
    <row r="9" spans="1:11" x14ac:dyDescent="0.25">
      <c r="A9" s="24">
        <v>2</v>
      </c>
      <c r="B9" s="26" t="s">
        <v>8</v>
      </c>
      <c r="C9" s="24"/>
      <c r="D9" s="26"/>
      <c r="E9" s="22" t="s">
        <v>4</v>
      </c>
      <c r="F9" s="24" t="s">
        <v>4</v>
      </c>
      <c r="G9" s="24"/>
      <c r="H9" s="24"/>
      <c r="I9" s="24"/>
      <c r="J9" s="24"/>
      <c r="K9" s="24"/>
    </row>
    <row r="10" spans="1:11" x14ac:dyDescent="0.25">
      <c r="A10" s="16" t="s">
        <v>9</v>
      </c>
      <c r="B10" t="s">
        <v>10</v>
      </c>
      <c r="E10" s="5">
        <v>2</v>
      </c>
      <c r="F10" s="4" t="s">
        <v>7</v>
      </c>
      <c r="G10" s="6">
        <v>0</v>
      </c>
      <c r="H10" s="7">
        <v>0</v>
      </c>
      <c r="I10" s="7">
        <f t="shared" ref="I10:I12" si="0">E10*G10</f>
        <v>0</v>
      </c>
      <c r="J10" s="7">
        <f t="shared" ref="J10:J12" si="1">E10*H10</f>
        <v>0</v>
      </c>
      <c r="K10" s="7">
        <f t="shared" ref="K10:K12" si="2">J10+I10</f>
        <v>0</v>
      </c>
    </row>
    <row r="11" spans="1:11" x14ac:dyDescent="0.25">
      <c r="A11" s="16" t="s">
        <v>11</v>
      </c>
      <c r="B11" t="s">
        <v>12</v>
      </c>
      <c r="E11" s="5">
        <v>6</v>
      </c>
      <c r="F11" s="4" t="s">
        <v>7</v>
      </c>
      <c r="G11" s="6">
        <v>0</v>
      </c>
      <c r="H11" s="7">
        <v>0</v>
      </c>
      <c r="I11" s="7">
        <f t="shared" si="0"/>
        <v>0</v>
      </c>
      <c r="J11" s="7">
        <f t="shared" si="1"/>
        <v>0</v>
      </c>
      <c r="K11" s="7">
        <f t="shared" si="2"/>
        <v>0</v>
      </c>
    </row>
    <row r="12" spans="1:11" x14ac:dyDescent="0.25">
      <c r="A12" s="16" t="s">
        <v>13</v>
      </c>
      <c r="B12" t="s">
        <v>14</v>
      </c>
      <c r="E12" s="5">
        <v>2</v>
      </c>
      <c r="F12" s="4" t="s">
        <v>15</v>
      </c>
      <c r="G12" s="6">
        <v>0</v>
      </c>
      <c r="H12" s="7">
        <v>0</v>
      </c>
      <c r="I12" s="7">
        <f t="shared" si="0"/>
        <v>0</v>
      </c>
      <c r="J12" s="7">
        <f t="shared" si="1"/>
        <v>0</v>
      </c>
      <c r="K12" s="7">
        <f t="shared" si="2"/>
        <v>0</v>
      </c>
    </row>
    <row r="13" spans="1:11" x14ac:dyDescent="0.25">
      <c r="E13" s="5"/>
    </row>
    <row r="14" spans="1:11" x14ac:dyDescent="0.25">
      <c r="A14" s="24">
        <v>3</v>
      </c>
      <c r="B14" s="26" t="s">
        <v>16</v>
      </c>
      <c r="C14" s="9"/>
      <c r="D14" s="18"/>
      <c r="E14" s="8"/>
      <c r="F14" s="9"/>
      <c r="G14" s="24"/>
      <c r="H14" s="24"/>
      <c r="I14" s="24"/>
      <c r="J14" s="24"/>
      <c r="K14" s="24"/>
    </row>
    <row r="15" spans="1:11" x14ac:dyDescent="0.25">
      <c r="A15" s="16" t="s">
        <v>17</v>
      </c>
      <c r="B15" t="s">
        <v>18</v>
      </c>
      <c r="C15" s="15" t="s">
        <v>4</v>
      </c>
      <c r="E15" s="5"/>
    </row>
    <row r="16" spans="1:11" ht="17.25" x14ac:dyDescent="0.25">
      <c r="B16" t="s">
        <v>178</v>
      </c>
      <c r="E16" s="5">
        <v>2</v>
      </c>
      <c r="F16" s="4" t="s">
        <v>7</v>
      </c>
      <c r="G16" s="6">
        <v>0</v>
      </c>
      <c r="H16" s="7">
        <v>0</v>
      </c>
      <c r="I16" s="7">
        <f>E16*G16</f>
        <v>0</v>
      </c>
      <c r="J16" s="7">
        <f>E16*H16</f>
        <v>0</v>
      </c>
      <c r="K16" s="7">
        <f>J16+I16</f>
        <v>0</v>
      </c>
    </row>
    <row r="17" spans="1:11" x14ac:dyDescent="0.25">
      <c r="B17" t="s">
        <v>19</v>
      </c>
      <c r="E17" s="5"/>
    </row>
    <row r="18" spans="1:11" x14ac:dyDescent="0.25">
      <c r="E18" s="5"/>
    </row>
    <row r="19" spans="1:11" ht="45.75" customHeight="1" x14ac:dyDescent="0.25">
      <c r="A19" s="16" t="s">
        <v>20</v>
      </c>
      <c r="B19" s="157" t="s">
        <v>21</v>
      </c>
      <c r="C19" s="157"/>
      <c r="E19" s="5">
        <v>1</v>
      </c>
      <c r="F19" s="4" t="s">
        <v>15</v>
      </c>
      <c r="G19" s="6">
        <v>0</v>
      </c>
      <c r="H19" s="7">
        <v>0</v>
      </c>
      <c r="I19" s="7">
        <f>E19*G19</f>
        <v>0</v>
      </c>
      <c r="J19" s="7">
        <f>E19*H19</f>
        <v>0</v>
      </c>
      <c r="K19" s="7">
        <f>J19+I19</f>
        <v>0</v>
      </c>
    </row>
    <row r="20" spans="1:11" x14ac:dyDescent="0.25">
      <c r="A20" s="27"/>
      <c r="B20" s="28"/>
      <c r="C20" s="4"/>
      <c r="E20" s="5"/>
    </row>
    <row r="21" spans="1:11" x14ac:dyDescent="0.25">
      <c r="A21" s="16" t="s">
        <v>22</v>
      </c>
      <c r="B21" s="29" t="s">
        <v>23</v>
      </c>
      <c r="C21" s="4"/>
      <c r="E21" s="5">
        <v>1</v>
      </c>
      <c r="F21" s="4" t="s">
        <v>7</v>
      </c>
      <c r="G21" s="6">
        <v>0</v>
      </c>
      <c r="H21" s="7">
        <v>0</v>
      </c>
      <c r="I21" s="7">
        <f>E21*G21</f>
        <v>0</v>
      </c>
      <c r="J21" s="7">
        <f>E21*H21</f>
        <v>0</v>
      </c>
      <c r="K21" s="7">
        <f>J21+I21</f>
        <v>0</v>
      </c>
    </row>
    <row r="22" spans="1:11" x14ac:dyDescent="0.25">
      <c r="A22" s="16"/>
      <c r="B22" s="29" t="s">
        <v>24</v>
      </c>
      <c r="C22" s="4"/>
      <c r="E22" s="5"/>
      <c r="F22" s="30"/>
    </row>
    <row r="23" spans="1:11" x14ac:dyDescent="0.25">
      <c r="A23" s="16"/>
      <c r="B23" s="29"/>
      <c r="C23" s="4"/>
      <c r="E23" s="5"/>
      <c r="F23" s="30"/>
    </row>
    <row r="24" spans="1:11" x14ac:dyDescent="0.25">
      <c r="A24" s="31" t="s">
        <v>25</v>
      </c>
      <c r="B24" s="29" t="s">
        <v>26</v>
      </c>
      <c r="C24" s="4"/>
      <c r="E24" s="5">
        <v>1</v>
      </c>
      <c r="F24" s="4" t="s">
        <v>7</v>
      </c>
      <c r="G24" s="6">
        <v>0</v>
      </c>
      <c r="H24" s="7">
        <v>0</v>
      </c>
      <c r="I24" s="7">
        <f t="shared" ref="I24:I26" si="3">E24*G24</f>
        <v>0</v>
      </c>
      <c r="J24" s="7">
        <f t="shared" ref="J24:J26" si="4">E24*H24</f>
        <v>0</v>
      </c>
      <c r="K24" s="7">
        <f t="shared" ref="K24:K26" si="5">J24+I24</f>
        <v>0</v>
      </c>
    </row>
    <row r="25" spans="1:11" x14ac:dyDescent="0.25">
      <c r="A25" s="31" t="s">
        <v>27</v>
      </c>
      <c r="B25" s="29" t="s">
        <v>28</v>
      </c>
      <c r="C25" s="4"/>
      <c r="E25" s="5">
        <v>1</v>
      </c>
      <c r="F25" s="4" t="s">
        <v>7</v>
      </c>
      <c r="G25" s="6">
        <v>0</v>
      </c>
      <c r="H25" s="7">
        <v>0</v>
      </c>
      <c r="I25" s="7">
        <f t="shared" si="3"/>
        <v>0</v>
      </c>
      <c r="J25" s="7">
        <f t="shared" si="4"/>
        <v>0</v>
      </c>
      <c r="K25" s="7">
        <f t="shared" si="5"/>
        <v>0</v>
      </c>
    </row>
    <row r="26" spans="1:11" x14ac:dyDescent="0.25">
      <c r="A26" s="31" t="s">
        <v>29</v>
      </c>
      <c r="B26" s="29" t="s">
        <v>30</v>
      </c>
      <c r="E26" s="5">
        <v>1</v>
      </c>
      <c r="F26" s="4" t="s">
        <v>7</v>
      </c>
      <c r="G26" s="6">
        <v>0</v>
      </c>
      <c r="H26" s="7">
        <v>0</v>
      </c>
      <c r="I26" s="7">
        <f t="shared" si="3"/>
        <v>0</v>
      </c>
      <c r="J26" s="7">
        <f t="shared" si="4"/>
        <v>0</v>
      </c>
      <c r="K26" s="7">
        <f t="shared" si="5"/>
        <v>0</v>
      </c>
    </row>
    <row r="27" spans="1:11" x14ac:dyDescent="0.25">
      <c r="A27" s="31"/>
      <c r="B27" s="29"/>
      <c r="E27" s="5"/>
    </row>
    <row r="28" spans="1:11" x14ac:dyDescent="0.25">
      <c r="A28" s="24">
        <v>4</v>
      </c>
      <c r="B28" s="26" t="s">
        <v>31</v>
      </c>
      <c r="C28" s="9"/>
      <c r="D28" s="18"/>
      <c r="E28" s="8"/>
      <c r="F28" s="9"/>
      <c r="G28" s="24"/>
      <c r="H28" s="24"/>
      <c r="I28" s="24"/>
      <c r="J28" s="24"/>
      <c r="K28" s="24"/>
    </row>
    <row r="29" spans="1:11" x14ac:dyDescent="0.25">
      <c r="A29" s="16" t="s">
        <v>32</v>
      </c>
      <c r="B29" s="153" t="s">
        <v>33</v>
      </c>
      <c r="C29" s="153"/>
      <c r="D29" s="153"/>
      <c r="E29" s="5">
        <v>3</v>
      </c>
      <c r="F29" s="4" t="s">
        <v>7</v>
      </c>
      <c r="G29" s="6">
        <v>0</v>
      </c>
      <c r="H29" s="7">
        <v>0</v>
      </c>
      <c r="I29" s="7">
        <f t="shared" ref="I29:I31" si="6">E29*G29</f>
        <v>0</v>
      </c>
      <c r="J29" s="7">
        <f t="shared" ref="J29:J31" si="7">E29*H29</f>
        <v>0</v>
      </c>
      <c r="K29" s="7">
        <f t="shared" ref="K29:K31" si="8">J29+I29</f>
        <v>0</v>
      </c>
    </row>
    <row r="30" spans="1:11" x14ac:dyDescent="0.25">
      <c r="A30" s="16" t="s">
        <v>34</v>
      </c>
      <c r="B30" s="154" t="s">
        <v>35</v>
      </c>
      <c r="C30" s="154"/>
      <c r="D30" s="154"/>
      <c r="E30" s="5">
        <v>4</v>
      </c>
      <c r="F30" s="4" t="s">
        <v>7</v>
      </c>
      <c r="G30" s="6">
        <v>0</v>
      </c>
      <c r="H30" s="7">
        <v>0</v>
      </c>
      <c r="I30" s="7">
        <f t="shared" si="6"/>
        <v>0</v>
      </c>
      <c r="J30" s="7">
        <f t="shared" si="7"/>
        <v>0</v>
      </c>
      <c r="K30" s="7">
        <f t="shared" si="8"/>
        <v>0</v>
      </c>
    </row>
    <row r="31" spans="1:11" x14ac:dyDescent="0.25">
      <c r="A31" s="16" t="s">
        <v>36</v>
      </c>
      <c r="B31" s="154" t="s">
        <v>37</v>
      </c>
      <c r="C31" s="154"/>
      <c r="D31" s="154"/>
      <c r="E31" s="5">
        <v>1</v>
      </c>
      <c r="F31" s="4" t="s">
        <v>7</v>
      </c>
      <c r="G31" s="6">
        <v>0</v>
      </c>
      <c r="H31" s="7">
        <v>0</v>
      </c>
      <c r="I31" s="7">
        <f t="shared" si="6"/>
        <v>0</v>
      </c>
      <c r="J31" s="7">
        <f t="shared" si="7"/>
        <v>0</v>
      </c>
      <c r="K31" s="7">
        <f t="shared" si="8"/>
        <v>0</v>
      </c>
    </row>
    <row r="32" spans="1:11" x14ac:dyDescent="0.25">
      <c r="E32" s="5"/>
    </row>
    <row r="33" spans="1:11" x14ac:dyDescent="0.25">
      <c r="A33" s="24">
        <v>5</v>
      </c>
      <c r="B33" s="26" t="s">
        <v>38</v>
      </c>
      <c r="C33" s="9"/>
      <c r="D33" s="18"/>
      <c r="E33" s="8"/>
      <c r="F33" s="9"/>
      <c r="G33" s="24"/>
      <c r="H33" s="24"/>
      <c r="I33" s="24"/>
      <c r="J33" s="24"/>
      <c r="K33" s="24"/>
    </row>
    <row r="34" spans="1:11" x14ac:dyDescent="0.25">
      <c r="A34" s="31" t="s">
        <v>39</v>
      </c>
      <c r="B34" s="29" t="s">
        <v>40</v>
      </c>
      <c r="D34" s="19"/>
      <c r="E34" s="5"/>
    </row>
    <row r="35" spans="1:11" x14ac:dyDescent="0.25">
      <c r="A35" s="31"/>
      <c r="C35" s="4" t="s">
        <v>41</v>
      </c>
      <c r="D35" s="19"/>
      <c r="E35" s="5">
        <v>2</v>
      </c>
      <c r="F35" s="4" t="s">
        <v>7</v>
      </c>
      <c r="G35" s="6">
        <v>0</v>
      </c>
      <c r="H35" s="7">
        <v>0</v>
      </c>
      <c r="I35" s="7">
        <f t="shared" ref="I35:I38" si="9">E35*G35</f>
        <v>0</v>
      </c>
      <c r="J35" s="7">
        <f t="shared" ref="J35:J38" si="10">E35*H35</f>
        <v>0</v>
      </c>
      <c r="K35" s="7">
        <f t="shared" ref="K35:K38" si="11">J35+I35</f>
        <v>0</v>
      </c>
    </row>
    <row r="36" spans="1:11" x14ac:dyDescent="0.25">
      <c r="A36" s="31"/>
      <c r="B36" s="29"/>
      <c r="C36" s="4" t="s">
        <v>42</v>
      </c>
      <c r="D36" s="19"/>
      <c r="E36" s="5">
        <v>3</v>
      </c>
      <c r="F36" s="4" t="s">
        <v>7</v>
      </c>
      <c r="G36" s="6">
        <v>0</v>
      </c>
      <c r="H36" s="7">
        <v>0</v>
      </c>
      <c r="I36" s="7">
        <f t="shared" si="9"/>
        <v>0</v>
      </c>
      <c r="J36" s="7">
        <f t="shared" si="10"/>
        <v>0</v>
      </c>
      <c r="K36" s="7">
        <f t="shared" si="11"/>
        <v>0</v>
      </c>
    </row>
    <row r="37" spans="1:11" x14ac:dyDescent="0.25">
      <c r="A37" s="31" t="s">
        <v>43</v>
      </c>
      <c r="B37" s="29" t="s">
        <v>179</v>
      </c>
      <c r="C37" s="4"/>
      <c r="D37" s="19"/>
      <c r="E37" s="5">
        <v>10</v>
      </c>
      <c r="F37" s="4" t="s">
        <v>7</v>
      </c>
      <c r="G37" s="6">
        <v>0</v>
      </c>
      <c r="H37" s="7">
        <v>0</v>
      </c>
      <c r="I37" s="7">
        <f t="shared" si="9"/>
        <v>0</v>
      </c>
      <c r="J37" s="7">
        <f t="shared" si="10"/>
        <v>0</v>
      </c>
      <c r="K37" s="7">
        <f t="shared" si="11"/>
        <v>0</v>
      </c>
    </row>
    <row r="38" spans="1:11" x14ac:dyDescent="0.25">
      <c r="A38" s="31" t="s">
        <v>44</v>
      </c>
      <c r="B38" s="29" t="s">
        <v>45</v>
      </c>
      <c r="C38" s="4"/>
      <c r="D38" s="19"/>
      <c r="E38" s="5">
        <v>5</v>
      </c>
      <c r="F38" s="4" t="s">
        <v>7</v>
      </c>
      <c r="G38" s="6">
        <v>0</v>
      </c>
      <c r="H38" s="7">
        <v>0</v>
      </c>
      <c r="I38" s="7">
        <f t="shared" si="9"/>
        <v>0</v>
      </c>
      <c r="J38" s="7">
        <f t="shared" si="10"/>
        <v>0</v>
      </c>
      <c r="K38" s="7">
        <f t="shared" si="11"/>
        <v>0</v>
      </c>
    </row>
    <row r="39" spans="1:11" x14ac:dyDescent="0.25">
      <c r="A39" s="16"/>
      <c r="B39" s="29"/>
      <c r="E39" s="5"/>
    </row>
    <row r="40" spans="1:11" x14ac:dyDescent="0.25">
      <c r="A40" s="24">
        <v>6</v>
      </c>
      <c r="B40" s="26" t="s">
        <v>46</v>
      </c>
      <c r="C40" s="9"/>
      <c r="D40" s="18"/>
      <c r="E40" s="8"/>
      <c r="F40" s="9"/>
      <c r="G40" s="24"/>
      <c r="H40" s="24"/>
      <c r="I40" s="24"/>
      <c r="J40" s="24"/>
      <c r="K40" s="24"/>
    </row>
    <row r="41" spans="1:11" x14ac:dyDescent="0.25">
      <c r="A41" s="31" t="s">
        <v>47</v>
      </c>
      <c r="B41" s="29" t="s">
        <v>48</v>
      </c>
      <c r="C41" s="15" t="s">
        <v>49</v>
      </c>
      <c r="D41" s="19"/>
      <c r="E41" s="5">
        <v>2</v>
      </c>
      <c r="F41" s="4" t="s">
        <v>7</v>
      </c>
      <c r="G41" s="6">
        <v>0</v>
      </c>
      <c r="H41" s="7">
        <v>0</v>
      </c>
      <c r="I41" s="7">
        <f>E41*G41</f>
        <v>0</v>
      </c>
      <c r="J41" s="7">
        <f>E41*H41</f>
        <v>0</v>
      </c>
      <c r="K41" s="7">
        <f>J41+I41</f>
        <v>0</v>
      </c>
    </row>
    <row r="42" spans="1:11" x14ac:dyDescent="0.25">
      <c r="A42" s="16"/>
      <c r="B42" s="29"/>
      <c r="E42" s="5"/>
    </row>
    <row r="43" spans="1:11" x14ac:dyDescent="0.25">
      <c r="A43" s="16" t="s">
        <v>50</v>
      </c>
      <c r="B43" t="s">
        <v>51</v>
      </c>
      <c r="E43" s="5" t="s">
        <v>4</v>
      </c>
    </row>
    <row r="44" spans="1:11" ht="12" customHeight="1" x14ac:dyDescent="0.25">
      <c r="A44" s="16"/>
      <c r="C44" s="15" t="s">
        <v>52</v>
      </c>
      <c r="E44" s="5">
        <v>1</v>
      </c>
      <c r="F44" s="4" t="s">
        <v>7</v>
      </c>
      <c r="G44" s="6">
        <v>0</v>
      </c>
      <c r="H44" s="7">
        <v>0</v>
      </c>
      <c r="I44" s="7">
        <f>E44*G44</f>
        <v>0</v>
      </c>
      <c r="J44" s="7">
        <f>E44*H44</f>
        <v>0</v>
      </c>
      <c r="K44" s="7">
        <f>J44+I44</f>
        <v>0</v>
      </c>
    </row>
    <row r="45" spans="1:11" x14ac:dyDescent="0.25">
      <c r="A45" s="16"/>
      <c r="B45" s="29"/>
      <c r="E45" s="5"/>
    </row>
    <row r="46" spans="1:11" x14ac:dyDescent="0.25">
      <c r="A46" s="16" t="s">
        <v>53</v>
      </c>
      <c r="B46" t="s">
        <v>54</v>
      </c>
      <c r="E46" s="5" t="s">
        <v>4</v>
      </c>
    </row>
    <row r="47" spans="1:11" ht="12" customHeight="1" x14ac:dyDescent="0.25">
      <c r="A47" s="16"/>
      <c r="C47" s="15" t="s">
        <v>52</v>
      </c>
      <c r="E47" s="5">
        <v>1</v>
      </c>
      <c r="F47" s="4" t="s">
        <v>7</v>
      </c>
      <c r="G47" s="6">
        <v>0</v>
      </c>
      <c r="H47" s="7">
        <v>0</v>
      </c>
      <c r="I47" s="7">
        <f>E47*G47</f>
        <v>0</v>
      </c>
      <c r="J47" s="7">
        <f>E47*H47</f>
        <v>0</v>
      </c>
      <c r="K47" s="7">
        <f>J47+I47</f>
        <v>0</v>
      </c>
    </row>
    <row r="48" spans="1:11" x14ac:dyDescent="0.25">
      <c r="A48" s="16"/>
      <c r="B48" s="29"/>
      <c r="E48" s="5"/>
    </row>
    <row r="49" spans="1:11" x14ac:dyDescent="0.25">
      <c r="A49" s="16" t="s">
        <v>55</v>
      </c>
      <c r="B49" s="29" t="s">
        <v>56</v>
      </c>
      <c r="C49" s="4"/>
      <c r="E49" s="5"/>
    </row>
    <row r="50" spans="1:11" x14ac:dyDescent="0.25">
      <c r="A50" s="16"/>
      <c r="C50" s="30" t="s">
        <v>57</v>
      </c>
      <c r="E50" s="5">
        <v>2</v>
      </c>
      <c r="F50" s="30" t="s">
        <v>7</v>
      </c>
      <c r="G50" s="6">
        <v>0</v>
      </c>
      <c r="H50" s="7">
        <v>0</v>
      </c>
      <c r="I50" s="7">
        <f t="shared" ref="I50:I51" si="12">E50*G50</f>
        <v>0</v>
      </c>
      <c r="J50" s="7">
        <f t="shared" ref="J50:J51" si="13">E50*H50</f>
        <v>0</v>
      </c>
      <c r="K50" s="7">
        <f t="shared" ref="K50:K51" si="14">J50+I50</f>
        <v>0</v>
      </c>
    </row>
    <row r="51" spans="1:11" x14ac:dyDescent="0.25">
      <c r="A51" s="16"/>
      <c r="C51" s="30" t="s">
        <v>52</v>
      </c>
      <c r="E51" s="5">
        <v>14</v>
      </c>
      <c r="F51" s="30" t="s">
        <v>7</v>
      </c>
      <c r="G51" s="6">
        <v>0</v>
      </c>
      <c r="H51" s="7">
        <v>0</v>
      </c>
      <c r="I51" s="7">
        <f t="shared" si="12"/>
        <v>0</v>
      </c>
      <c r="J51" s="7">
        <f t="shared" si="13"/>
        <v>0</v>
      </c>
      <c r="K51" s="7">
        <f t="shared" si="14"/>
        <v>0</v>
      </c>
    </row>
    <row r="52" spans="1:11" x14ac:dyDescent="0.25">
      <c r="A52" s="16"/>
      <c r="C52" s="4"/>
      <c r="E52" s="5"/>
      <c r="F52" s="30"/>
    </row>
    <row r="53" spans="1:11" x14ac:dyDescent="0.25">
      <c r="A53" s="16" t="s">
        <v>58</v>
      </c>
      <c r="B53" s="29" t="s">
        <v>59</v>
      </c>
      <c r="C53" s="4"/>
      <c r="E53" s="5"/>
      <c r="F53" s="30"/>
    </row>
    <row r="54" spans="1:11" x14ac:dyDescent="0.25">
      <c r="A54" s="16"/>
      <c r="C54" s="30" t="s">
        <v>60</v>
      </c>
      <c r="D54" s="32"/>
      <c r="E54" s="5">
        <v>52</v>
      </c>
      <c r="F54" s="30" t="s">
        <v>7</v>
      </c>
      <c r="G54" s="6">
        <v>0</v>
      </c>
      <c r="H54" s="7">
        <v>0</v>
      </c>
      <c r="I54" s="7">
        <f>E54*G54</f>
        <v>0</v>
      </c>
      <c r="J54" s="7">
        <f>E54*H54</f>
        <v>0</v>
      </c>
      <c r="K54" s="7">
        <f>J54+I54</f>
        <v>0</v>
      </c>
    </row>
    <row r="55" spans="1:11" x14ac:dyDescent="0.25">
      <c r="A55" s="16"/>
      <c r="C55" s="4"/>
      <c r="E55" s="5"/>
      <c r="F55" s="30"/>
    </row>
    <row r="56" spans="1:11" x14ac:dyDescent="0.25">
      <c r="A56" s="16" t="s">
        <v>61</v>
      </c>
      <c r="B56" s="29" t="s">
        <v>62</v>
      </c>
      <c r="C56" s="4"/>
      <c r="E56" s="5"/>
      <c r="F56" s="30"/>
    </row>
    <row r="57" spans="1:11" x14ac:dyDescent="0.25">
      <c r="A57" s="16"/>
      <c r="C57" s="30" t="s">
        <v>63</v>
      </c>
      <c r="D57" s="33"/>
      <c r="E57" s="5">
        <v>11</v>
      </c>
      <c r="F57" s="30" t="s">
        <v>7</v>
      </c>
      <c r="G57" s="6">
        <v>0</v>
      </c>
      <c r="H57" s="7">
        <v>0</v>
      </c>
      <c r="I57" s="7">
        <f>E57*G57</f>
        <v>0</v>
      </c>
      <c r="J57" s="7">
        <f>E57*H57</f>
        <v>0</v>
      </c>
      <c r="K57" s="7">
        <f>J57+I57</f>
        <v>0</v>
      </c>
    </row>
    <row r="58" spans="1:11" x14ac:dyDescent="0.25">
      <c r="A58" s="16"/>
      <c r="C58" s="30"/>
      <c r="D58" s="33"/>
      <c r="E58" s="5"/>
      <c r="F58" s="30"/>
    </row>
    <row r="59" spans="1:11" x14ac:dyDescent="0.25">
      <c r="A59" s="16" t="s">
        <v>64</v>
      </c>
      <c r="B59" t="s">
        <v>65</v>
      </c>
      <c r="C59" s="30"/>
      <c r="D59" s="33"/>
      <c r="E59" s="5"/>
      <c r="F59" s="30"/>
    </row>
    <row r="60" spans="1:11" x14ac:dyDescent="0.25">
      <c r="A60" s="16"/>
      <c r="C60" s="30" t="s">
        <v>63</v>
      </c>
      <c r="D60" s="33"/>
      <c r="E60" s="5">
        <v>2</v>
      </c>
      <c r="F60" s="30" t="s">
        <v>7</v>
      </c>
      <c r="G60" s="6">
        <v>0</v>
      </c>
      <c r="H60" s="7">
        <v>0</v>
      </c>
      <c r="I60" s="7">
        <f>E60*G60</f>
        <v>0</v>
      </c>
      <c r="J60" s="7">
        <f>E60*H60</f>
        <v>0</v>
      </c>
      <c r="K60" s="7">
        <f>J60+I60</f>
        <v>0</v>
      </c>
    </row>
    <row r="61" spans="1:11" x14ac:dyDescent="0.25">
      <c r="A61" s="16"/>
      <c r="B61" s="29"/>
      <c r="C61" s="4"/>
      <c r="E61" s="5"/>
      <c r="F61" s="30"/>
    </row>
    <row r="62" spans="1:11" x14ac:dyDescent="0.25">
      <c r="A62" s="16" t="s">
        <v>66</v>
      </c>
      <c r="B62" s="29" t="s">
        <v>67</v>
      </c>
      <c r="C62" s="4"/>
      <c r="E62" s="5">
        <v>4</v>
      </c>
      <c r="F62" s="30" t="s">
        <v>7</v>
      </c>
      <c r="G62" s="6">
        <v>0</v>
      </c>
      <c r="H62" s="7">
        <v>0</v>
      </c>
      <c r="I62" s="7">
        <f>E62*G62</f>
        <v>0</v>
      </c>
      <c r="J62" s="7">
        <f>E62*H62</f>
        <v>0</v>
      </c>
      <c r="K62" s="7">
        <f>J62+I62</f>
        <v>0</v>
      </c>
    </row>
    <row r="63" spans="1:11" x14ac:dyDescent="0.25">
      <c r="A63" s="16"/>
      <c r="B63" s="29" t="s">
        <v>68</v>
      </c>
      <c r="C63" s="4"/>
      <c r="E63" s="5"/>
      <c r="F63" s="30"/>
    </row>
    <row r="64" spans="1:11" x14ac:dyDescent="0.25">
      <c r="A64" s="16"/>
      <c r="B64" s="29"/>
      <c r="C64" s="4"/>
      <c r="E64" s="5"/>
      <c r="F64" s="30"/>
    </row>
    <row r="65" spans="1:11" x14ac:dyDescent="0.25">
      <c r="A65" s="16" t="s">
        <v>69</v>
      </c>
      <c r="B65" s="29" t="s">
        <v>70</v>
      </c>
      <c r="C65" s="4"/>
      <c r="E65" s="5">
        <v>20</v>
      </c>
      <c r="F65" s="30" t="s">
        <v>7</v>
      </c>
      <c r="G65" s="6">
        <v>0</v>
      </c>
      <c r="H65" s="7">
        <v>0</v>
      </c>
      <c r="I65" s="7">
        <f>E65*G65</f>
        <v>0</v>
      </c>
      <c r="J65" s="7">
        <f>E65*H65</f>
        <v>0</v>
      </c>
      <c r="K65" s="7">
        <f>J65+I65</f>
        <v>0</v>
      </c>
    </row>
    <row r="66" spans="1:11" x14ac:dyDescent="0.25">
      <c r="A66" s="16"/>
      <c r="B66" s="29"/>
      <c r="C66" s="4"/>
      <c r="E66" s="5"/>
      <c r="F66" s="30"/>
    </row>
    <row r="67" spans="1:11" x14ac:dyDescent="0.25">
      <c r="A67" s="24">
        <v>7</v>
      </c>
      <c r="B67" s="26" t="s">
        <v>71</v>
      </c>
      <c r="C67" s="9"/>
      <c r="D67" s="18"/>
      <c r="E67" s="8"/>
      <c r="F67" s="34"/>
      <c r="G67" s="24"/>
      <c r="H67" s="24"/>
      <c r="I67" s="24"/>
      <c r="J67" s="24"/>
      <c r="K67" s="24"/>
    </row>
    <row r="68" spans="1:11" x14ac:dyDescent="0.25">
      <c r="A68" s="31" t="s">
        <v>72</v>
      </c>
      <c r="B68" s="29" t="s">
        <v>73</v>
      </c>
      <c r="C68" s="4"/>
      <c r="E68" s="5"/>
      <c r="F68" s="30"/>
    </row>
    <row r="69" spans="1:11" x14ac:dyDescent="0.25">
      <c r="A69" s="31"/>
      <c r="B69" s="29"/>
      <c r="C69" s="4" t="s">
        <v>74</v>
      </c>
      <c r="E69" s="5">
        <v>4</v>
      </c>
      <c r="F69" s="30" t="s">
        <v>7</v>
      </c>
      <c r="G69" s="6">
        <v>0</v>
      </c>
      <c r="H69" s="7">
        <v>0</v>
      </c>
      <c r="I69" s="7">
        <f t="shared" ref="I69:I71" si="15">E69*G69</f>
        <v>0</v>
      </c>
      <c r="J69" s="7">
        <f t="shared" ref="J69:J71" si="16">E69*H69</f>
        <v>0</v>
      </c>
      <c r="K69" s="7">
        <f t="shared" ref="K69:K71" si="17">J69+I69</f>
        <v>0</v>
      </c>
    </row>
    <row r="70" spans="1:11" x14ac:dyDescent="0.25">
      <c r="A70" s="4"/>
      <c r="B70" s="29"/>
      <c r="C70" s="30" t="s">
        <v>75</v>
      </c>
      <c r="E70" s="5">
        <v>32</v>
      </c>
      <c r="F70" s="30" t="s">
        <v>7</v>
      </c>
      <c r="G70" s="6">
        <v>0</v>
      </c>
      <c r="H70" s="7">
        <v>0</v>
      </c>
      <c r="I70" s="7">
        <f t="shared" si="15"/>
        <v>0</v>
      </c>
      <c r="J70" s="7">
        <f t="shared" si="16"/>
        <v>0</v>
      </c>
      <c r="K70" s="7">
        <f t="shared" si="17"/>
        <v>0</v>
      </c>
    </row>
    <row r="71" spans="1:11" x14ac:dyDescent="0.25">
      <c r="A71" s="4"/>
      <c r="B71" s="29"/>
      <c r="C71" s="30" t="s">
        <v>76</v>
      </c>
      <c r="E71" s="5">
        <v>7</v>
      </c>
      <c r="F71" s="30" t="s">
        <v>7</v>
      </c>
      <c r="G71" s="6">
        <v>0</v>
      </c>
      <c r="H71" s="7">
        <v>0</v>
      </c>
      <c r="I71" s="7">
        <f t="shared" si="15"/>
        <v>0</v>
      </c>
      <c r="J71" s="7">
        <f t="shared" si="16"/>
        <v>0</v>
      </c>
      <c r="K71" s="7">
        <f t="shared" si="17"/>
        <v>0</v>
      </c>
    </row>
    <row r="72" spans="1:11" x14ac:dyDescent="0.25">
      <c r="A72" s="4"/>
      <c r="B72" s="29"/>
      <c r="C72" s="4"/>
      <c r="E72" s="5"/>
    </row>
    <row r="73" spans="1:11" x14ac:dyDescent="0.25">
      <c r="A73" s="31" t="s">
        <v>77</v>
      </c>
      <c r="B73" s="29" t="s">
        <v>78</v>
      </c>
      <c r="C73" s="4"/>
      <c r="E73" s="5"/>
    </row>
    <row r="74" spans="1:11" x14ac:dyDescent="0.25">
      <c r="A74" s="4"/>
      <c r="B74" s="29"/>
      <c r="C74" s="4" t="s">
        <v>74</v>
      </c>
      <c r="E74" s="5">
        <v>2</v>
      </c>
      <c r="F74" s="4" t="s">
        <v>7</v>
      </c>
      <c r="G74" s="6">
        <v>0</v>
      </c>
      <c r="H74" s="7">
        <v>0</v>
      </c>
      <c r="I74" s="7">
        <f t="shared" ref="I74:I75" si="18">E74*G74</f>
        <v>0</v>
      </c>
      <c r="J74" s="7">
        <f t="shared" ref="J74:J75" si="19">E74*H74</f>
        <v>0</v>
      </c>
      <c r="K74" s="7">
        <f t="shared" ref="K74:K75" si="20">J74+I74</f>
        <v>0</v>
      </c>
    </row>
    <row r="75" spans="1:11" x14ac:dyDescent="0.25">
      <c r="A75" s="4"/>
      <c r="B75" s="29"/>
      <c r="C75" s="4" t="s">
        <v>75</v>
      </c>
      <c r="E75" s="5">
        <v>5</v>
      </c>
      <c r="F75" s="4" t="s">
        <v>7</v>
      </c>
      <c r="G75" s="6">
        <v>0</v>
      </c>
      <c r="H75" s="7">
        <v>0</v>
      </c>
      <c r="I75" s="7">
        <f t="shared" si="18"/>
        <v>0</v>
      </c>
      <c r="J75" s="7">
        <f t="shared" si="19"/>
        <v>0</v>
      </c>
      <c r="K75" s="7">
        <f t="shared" si="20"/>
        <v>0</v>
      </c>
    </row>
    <row r="76" spans="1:11" x14ac:dyDescent="0.25">
      <c r="A76" s="4"/>
      <c r="B76" s="29"/>
      <c r="C76" s="4"/>
      <c r="E76" s="5"/>
    </row>
    <row r="77" spans="1:11" x14ac:dyDescent="0.25">
      <c r="A77" s="31" t="s">
        <v>79</v>
      </c>
      <c r="B77" s="29" t="s">
        <v>80</v>
      </c>
      <c r="C77" s="4"/>
      <c r="E77" s="5"/>
    </row>
    <row r="78" spans="1:11" x14ac:dyDescent="0.25">
      <c r="A78" s="4"/>
      <c r="B78" s="29"/>
      <c r="C78" s="4" t="s">
        <v>74</v>
      </c>
      <c r="E78" s="5">
        <v>2</v>
      </c>
      <c r="F78" s="4" t="s">
        <v>7</v>
      </c>
      <c r="G78" s="6">
        <v>0</v>
      </c>
      <c r="H78" s="7">
        <v>0</v>
      </c>
      <c r="I78" s="7">
        <f t="shared" ref="I78:I79" si="21">E78*G78</f>
        <v>0</v>
      </c>
      <c r="J78" s="7">
        <f t="shared" ref="J78:J79" si="22">E78*H78</f>
        <v>0</v>
      </c>
      <c r="K78" s="7">
        <f t="shared" ref="K78:K79" si="23">J78+I78</f>
        <v>0</v>
      </c>
    </row>
    <row r="79" spans="1:11" x14ac:dyDescent="0.25">
      <c r="A79" s="4"/>
      <c r="B79" s="29"/>
      <c r="C79" s="4" t="s">
        <v>75</v>
      </c>
      <c r="E79" s="5">
        <v>5</v>
      </c>
      <c r="F79" s="4" t="s">
        <v>7</v>
      </c>
      <c r="G79" s="6">
        <v>0</v>
      </c>
      <c r="H79" s="7">
        <v>0</v>
      </c>
      <c r="I79" s="7">
        <f t="shared" si="21"/>
        <v>0</v>
      </c>
      <c r="J79" s="7">
        <f t="shared" si="22"/>
        <v>0</v>
      </c>
      <c r="K79" s="7">
        <f t="shared" si="23"/>
        <v>0</v>
      </c>
    </row>
    <row r="80" spans="1:11" x14ac:dyDescent="0.25">
      <c r="A80" s="4"/>
      <c r="B80" s="29"/>
      <c r="C80" s="4"/>
      <c r="E80" s="5"/>
    </row>
    <row r="81" spans="1:11" x14ac:dyDescent="0.25">
      <c r="A81" s="31" t="s">
        <v>81</v>
      </c>
      <c r="B81" s="29" t="s">
        <v>82</v>
      </c>
      <c r="C81" s="30"/>
      <c r="E81" s="5"/>
      <c r="F81" s="30"/>
    </row>
    <row r="82" spans="1:11" x14ac:dyDescent="0.25">
      <c r="A82" s="4"/>
      <c r="C82" s="30" t="s">
        <v>76</v>
      </c>
      <c r="E82" s="5">
        <v>1</v>
      </c>
      <c r="F82" s="30" t="s">
        <v>7</v>
      </c>
      <c r="G82" s="6">
        <v>0</v>
      </c>
      <c r="H82" s="7">
        <v>0</v>
      </c>
      <c r="I82" s="7">
        <f>E82*G82</f>
        <v>0</v>
      </c>
      <c r="J82" s="7">
        <f>E82*H82</f>
        <v>0</v>
      </c>
      <c r="K82" s="7">
        <f>J82+I82</f>
        <v>0</v>
      </c>
    </row>
    <row r="83" spans="1:11" x14ac:dyDescent="0.25">
      <c r="A83" s="4"/>
      <c r="B83" s="29"/>
      <c r="C83" s="4"/>
      <c r="E83" s="5"/>
    </row>
    <row r="84" spans="1:11" x14ac:dyDescent="0.25">
      <c r="A84" s="24">
        <v>8</v>
      </c>
      <c r="B84" s="26" t="s">
        <v>83</v>
      </c>
      <c r="C84" s="9"/>
      <c r="D84" s="18"/>
      <c r="E84" s="8"/>
      <c r="F84" s="34"/>
      <c r="G84" s="24"/>
      <c r="H84" s="24"/>
      <c r="I84" s="24"/>
      <c r="J84" s="24"/>
      <c r="K84" s="24"/>
    </row>
    <row r="85" spans="1:11" x14ac:dyDescent="0.25">
      <c r="A85" s="31" t="s">
        <v>84</v>
      </c>
      <c r="B85" s="29" t="s">
        <v>85</v>
      </c>
      <c r="C85" s="4"/>
      <c r="E85" s="5"/>
    </row>
    <row r="86" spans="1:11" x14ac:dyDescent="0.25">
      <c r="A86" s="4"/>
      <c r="B86" s="29"/>
      <c r="C86" s="30" t="s">
        <v>86</v>
      </c>
      <c r="D86" t="s">
        <v>87</v>
      </c>
      <c r="E86" s="5">
        <v>3</v>
      </c>
      <c r="F86" s="30" t="s">
        <v>88</v>
      </c>
      <c r="G86" s="6">
        <v>0</v>
      </c>
      <c r="H86" s="7">
        <v>0</v>
      </c>
      <c r="I86" s="7">
        <f t="shared" ref="I86:I94" si="24">E86*G86</f>
        <v>0</v>
      </c>
      <c r="J86" s="7">
        <f t="shared" ref="J86:J94" si="25">E86*H86</f>
        <v>0</v>
      </c>
      <c r="K86" s="7">
        <f t="shared" ref="K86:K94" si="26">J86+I86</f>
        <v>0</v>
      </c>
    </row>
    <row r="87" spans="1:11" x14ac:dyDescent="0.25">
      <c r="A87" s="4"/>
      <c r="B87" s="29"/>
      <c r="C87" s="30" t="s">
        <v>57</v>
      </c>
      <c r="D87" t="s">
        <v>89</v>
      </c>
      <c r="E87" s="5">
        <v>4</v>
      </c>
      <c r="F87" s="30" t="s">
        <v>88</v>
      </c>
      <c r="G87" s="6">
        <v>0</v>
      </c>
      <c r="H87" s="7">
        <v>0</v>
      </c>
      <c r="I87" s="7">
        <f t="shared" si="24"/>
        <v>0</v>
      </c>
      <c r="J87" s="7">
        <f t="shared" si="25"/>
        <v>0</v>
      </c>
      <c r="K87" s="7">
        <f t="shared" si="26"/>
        <v>0</v>
      </c>
    </row>
    <row r="88" spans="1:11" x14ac:dyDescent="0.25">
      <c r="A88" s="4"/>
      <c r="B88" s="29"/>
      <c r="C88" s="30" t="s">
        <v>52</v>
      </c>
      <c r="D88" t="s">
        <v>90</v>
      </c>
      <c r="E88" s="5">
        <v>31</v>
      </c>
      <c r="F88" s="30" t="s">
        <v>88</v>
      </c>
      <c r="G88" s="6">
        <v>0</v>
      </c>
      <c r="H88" s="7">
        <v>0</v>
      </c>
      <c r="I88" s="7">
        <f t="shared" si="24"/>
        <v>0</v>
      </c>
      <c r="J88" s="7">
        <f t="shared" si="25"/>
        <v>0</v>
      </c>
      <c r="K88" s="7">
        <f t="shared" si="26"/>
        <v>0</v>
      </c>
    </row>
    <row r="89" spans="1:11" x14ac:dyDescent="0.25">
      <c r="A89" s="4"/>
      <c r="B89" s="29"/>
      <c r="C89" s="30" t="s">
        <v>74</v>
      </c>
      <c r="D89" t="s">
        <v>91</v>
      </c>
      <c r="E89" s="5">
        <v>14</v>
      </c>
      <c r="F89" s="30" t="s">
        <v>88</v>
      </c>
      <c r="G89" s="6">
        <v>0</v>
      </c>
      <c r="H89" s="7">
        <v>0</v>
      </c>
      <c r="I89" s="7">
        <f t="shared" si="24"/>
        <v>0</v>
      </c>
      <c r="J89" s="7">
        <f t="shared" si="25"/>
        <v>0</v>
      </c>
      <c r="K89" s="7">
        <f t="shared" si="26"/>
        <v>0</v>
      </c>
    </row>
    <row r="90" spans="1:11" x14ac:dyDescent="0.25">
      <c r="A90" s="4"/>
      <c r="B90" s="29"/>
      <c r="C90" s="30" t="s">
        <v>75</v>
      </c>
      <c r="D90" t="s">
        <v>92</v>
      </c>
      <c r="E90" s="5">
        <v>84</v>
      </c>
      <c r="F90" s="30" t="s">
        <v>88</v>
      </c>
      <c r="G90" s="6">
        <v>0</v>
      </c>
      <c r="H90" s="7">
        <v>0</v>
      </c>
      <c r="I90" s="7">
        <f t="shared" si="24"/>
        <v>0</v>
      </c>
      <c r="J90" s="7">
        <f t="shared" si="25"/>
        <v>0</v>
      </c>
      <c r="K90" s="7">
        <f t="shared" si="26"/>
        <v>0</v>
      </c>
    </row>
    <row r="91" spans="1:11" x14ac:dyDescent="0.25">
      <c r="A91" s="4"/>
      <c r="B91" s="29"/>
      <c r="C91" s="30" t="s">
        <v>76</v>
      </c>
      <c r="D91" t="s">
        <v>93</v>
      </c>
      <c r="E91" s="5">
        <v>28</v>
      </c>
      <c r="F91" s="30" t="s">
        <v>88</v>
      </c>
      <c r="G91" s="6">
        <v>0</v>
      </c>
      <c r="H91" s="7">
        <v>0</v>
      </c>
      <c r="I91" s="7">
        <f t="shared" si="24"/>
        <v>0</v>
      </c>
      <c r="J91" s="7">
        <f t="shared" si="25"/>
        <v>0</v>
      </c>
      <c r="K91" s="7">
        <f t="shared" si="26"/>
        <v>0</v>
      </c>
    </row>
    <row r="92" spans="1:11" x14ac:dyDescent="0.25">
      <c r="A92" s="4"/>
      <c r="B92" s="29" t="s">
        <v>94</v>
      </c>
      <c r="C92" s="35"/>
      <c r="E92" s="5">
        <v>1</v>
      </c>
      <c r="F92" s="30" t="s">
        <v>15</v>
      </c>
      <c r="G92" s="6">
        <v>0</v>
      </c>
      <c r="H92" s="7">
        <v>0</v>
      </c>
      <c r="I92" s="7">
        <f t="shared" si="24"/>
        <v>0</v>
      </c>
      <c r="J92" s="7">
        <f t="shared" si="25"/>
        <v>0</v>
      </c>
      <c r="K92" s="7">
        <f t="shared" si="26"/>
        <v>0</v>
      </c>
    </row>
    <row r="93" spans="1:11" x14ac:dyDescent="0.25">
      <c r="A93" s="4"/>
      <c r="B93" s="29" t="s">
        <v>95</v>
      </c>
      <c r="C93" s="35"/>
      <c r="E93" s="5">
        <v>1</v>
      </c>
      <c r="F93" s="30" t="s">
        <v>15</v>
      </c>
      <c r="G93" s="6">
        <v>0</v>
      </c>
      <c r="H93" s="7">
        <v>0</v>
      </c>
      <c r="I93" s="7">
        <f t="shared" si="24"/>
        <v>0</v>
      </c>
      <c r="J93" s="7">
        <f t="shared" si="25"/>
        <v>0</v>
      </c>
      <c r="K93" s="7">
        <f t="shared" si="26"/>
        <v>0</v>
      </c>
    </row>
    <row r="94" spans="1:11" ht="24.95" customHeight="1" x14ac:dyDescent="0.25">
      <c r="A94" s="4"/>
      <c r="B94" s="155" t="s">
        <v>96</v>
      </c>
      <c r="C94" s="155"/>
      <c r="D94" s="155"/>
      <c r="E94" s="5">
        <v>1</v>
      </c>
      <c r="F94" s="30" t="s">
        <v>15</v>
      </c>
      <c r="G94" s="6">
        <v>0</v>
      </c>
      <c r="H94" s="7">
        <v>0</v>
      </c>
      <c r="I94" s="7">
        <f t="shared" si="24"/>
        <v>0</v>
      </c>
      <c r="J94" s="7">
        <f t="shared" si="25"/>
        <v>0</v>
      </c>
      <c r="K94" s="7">
        <f t="shared" si="26"/>
        <v>0</v>
      </c>
    </row>
    <row r="95" spans="1:11" x14ac:dyDescent="0.25">
      <c r="A95" s="4"/>
      <c r="B95" s="29"/>
      <c r="C95" s="30"/>
      <c r="E95" s="5"/>
      <c r="F95" s="30"/>
    </row>
    <row r="96" spans="1:11" x14ac:dyDescent="0.25">
      <c r="A96" s="24">
        <v>9</v>
      </c>
      <c r="B96" s="26" t="s">
        <v>97</v>
      </c>
      <c r="C96" s="9"/>
      <c r="D96" s="18"/>
      <c r="E96" s="8"/>
      <c r="F96" s="34"/>
      <c r="G96" s="24"/>
      <c r="H96" s="24"/>
      <c r="I96" s="24"/>
      <c r="J96" s="24"/>
      <c r="K96" s="24"/>
    </row>
    <row r="97" spans="1:11" x14ac:dyDescent="0.25">
      <c r="A97" s="31" t="s">
        <v>98</v>
      </c>
      <c r="B97" s="29" t="s">
        <v>99</v>
      </c>
      <c r="C97" s="4"/>
      <c r="E97" s="5"/>
    </row>
    <row r="98" spans="1:11" x14ac:dyDescent="0.25">
      <c r="A98" s="4"/>
      <c r="B98" s="29" t="s">
        <v>100</v>
      </c>
      <c r="C98" s="30" t="s">
        <v>86</v>
      </c>
      <c r="E98" s="5">
        <f>E86</f>
        <v>3</v>
      </c>
      <c r="F98" s="30" t="s">
        <v>88</v>
      </c>
      <c r="G98" s="6">
        <v>0</v>
      </c>
      <c r="H98" s="7">
        <v>0</v>
      </c>
      <c r="I98" s="7">
        <f t="shared" ref="I98:I103" si="27">E98*G98</f>
        <v>0</v>
      </c>
      <c r="J98" s="7">
        <f t="shared" ref="J98:J103" si="28">E98*H98</f>
        <v>0</v>
      </c>
      <c r="K98" s="7">
        <f t="shared" ref="K98:K103" si="29">J98+I98</f>
        <v>0</v>
      </c>
    </row>
    <row r="99" spans="1:11" x14ac:dyDescent="0.25">
      <c r="A99" s="4"/>
      <c r="B99" s="29" t="s">
        <v>100</v>
      </c>
      <c r="C99" s="30" t="s">
        <v>57</v>
      </c>
      <c r="E99" s="5">
        <f t="shared" ref="E99:E100" si="30">E87</f>
        <v>4</v>
      </c>
      <c r="F99" s="30" t="s">
        <v>88</v>
      </c>
      <c r="G99" s="6">
        <v>0</v>
      </c>
      <c r="H99" s="7">
        <v>0</v>
      </c>
      <c r="I99" s="7">
        <f t="shared" si="27"/>
        <v>0</v>
      </c>
      <c r="J99" s="7">
        <f t="shared" si="28"/>
        <v>0</v>
      </c>
      <c r="K99" s="7">
        <f t="shared" si="29"/>
        <v>0</v>
      </c>
    </row>
    <row r="100" spans="1:11" x14ac:dyDescent="0.25">
      <c r="A100" s="4"/>
      <c r="B100" s="29" t="s">
        <v>100</v>
      </c>
      <c r="C100" s="30" t="s">
        <v>52</v>
      </c>
      <c r="E100" s="5">
        <f t="shared" si="30"/>
        <v>31</v>
      </c>
      <c r="F100" s="30" t="s">
        <v>88</v>
      </c>
      <c r="G100" s="6">
        <v>0</v>
      </c>
      <c r="H100" s="7">
        <v>0</v>
      </c>
      <c r="I100" s="7">
        <f t="shared" si="27"/>
        <v>0</v>
      </c>
      <c r="J100" s="7">
        <f t="shared" si="28"/>
        <v>0</v>
      </c>
      <c r="K100" s="7">
        <f t="shared" si="29"/>
        <v>0</v>
      </c>
    </row>
    <row r="101" spans="1:11" x14ac:dyDescent="0.25">
      <c r="A101" s="4"/>
      <c r="B101" s="29" t="s">
        <v>101</v>
      </c>
      <c r="C101" s="30" t="s">
        <v>74</v>
      </c>
      <c r="E101" s="5">
        <f>E89</f>
        <v>14</v>
      </c>
      <c r="F101" s="30" t="s">
        <v>88</v>
      </c>
      <c r="G101" s="6">
        <v>0</v>
      </c>
      <c r="H101" s="7">
        <v>0</v>
      </c>
      <c r="I101" s="7">
        <f t="shared" si="27"/>
        <v>0</v>
      </c>
      <c r="J101" s="7">
        <f t="shared" si="28"/>
        <v>0</v>
      </c>
      <c r="K101" s="7">
        <f t="shared" si="29"/>
        <v>0</v>
      </c>
    </row>
    <row r="102" spans="1:11" x14ac:dyDescent="0.25">
      <c r="A102" s="4"/>
      <c r="B102" s="29" t="s">
        <v>101</v>
      </c>
      <c r="C102" s="30" t="s">
        <v>75</v>
      </c>
      <c r="E102" s="5">
        <f>E90</f>
        <v>84</v>
      </c>
      <c r="F102" s="30" t="s">
        <v>88</v>
      </c>
      <c r="G102" s="6">
        <v>0</v>
      </c>
      <c r="H102" s="7">
        <v>0</v>
      </c>
      <c r="I102" s="7">
        <f t="shared" si="27"/>
        <v>0</v>
      </c>
      <c r="J102" s="7">
        <f t="shared" si="28"/>
        <v>0</v>
      </c>
      <c r="K102" s="7">
        <f t="shared" si="29"/>
        <v>0</v>
      </c>
    </row>
    <row r="103" spans="1:11" x14ac:dyDescent="0.25">
      <c r="A103" s="4"/>
      <c r="B103" s="29" t="s">
        <v>101</v>
      </c>
      <c r="C103" s="30" t="s">
        <v>76</v>
      </c>
      <c r="E103" s="5">
        <f>E91</f>
        <v>28</v>
      </c>
      <c r="F103" s="30" t="s">
        <v>88</v>
      </c>
      <c r="G103" s="6">
        <v>0</v>
      </c>
      <c r="H103" s="7">
        <v>0</v>
      </c>
      <c r="I103" s="7">
        <f t="shared" si="27"/>
        <v>0</v>
      </c>
      <c r="J103" s="7">
        <f t="shared" si="28"/>
        <v>0</v>
      </c>
      <c r="K103" s="7">
        <f t="shared" si="29"/>
        <v>0</v>
      </c>
    </row>
    <row r="104" spans="1:11" x14ac:dyDescent="0.25">
      <c r="A104" s="4"/>
      <c r="B104" s="29"/>
      <c r="C104" s="30"/>
      <c r="E104" s="5"/>
      <c r="F104" s="30"/>
    </row>
    <row r="105" spans="1:11" x14ac:dyDescent="0.25">
      <c r="A105" s="24">
        <v>10</v>
      </c>
      <c r="B105" s="26" t="s">
        <v>102</v>
      </c>
      <c r="C105" s="9"/>
      <c r="D105" s="18"/>
      <c r="E105" s="8"/>
      <c r="F105" s="34"/>
      <c r="G105" s="24"/>
      <c r="H105" s="24"/>
      <c r="I105" s="24"/>
      <c r="J105" s="24"/>
      <c r="K105" s="24"/>
    </row>
    <row r="106" spans="1:11" x14ac:dyDescent="0.25">
      <c r="A106" s="31" t="s">
        <v>103</v>
      </c>
      <c r="B106" t="s">
        <v>104</v>
      </c>
      <c r="C106" s="4"/>
      <c r="E106" s="5">
        <v>1</v>
      </c>
      <c r="F106" s="30" t="s">
        <v>15</v>
      </c>
      <c r="G106" s="6">
        <v>0</v>
      </c>
      <c r="H106" s="7">
        <v>0</v>
      </c>
      <c r="I106" s="7">
        <f t="shared" ref="I106:I126" si="31">E106*G106</f>
        <v>0</v>
      </c>
      <c r="J106" s="7">
        <f t="shared" ref="J106:J126" si="32">E106*H106</f>
        <v>0</v>
      </c>
      <c r="K106" s="7">
        <f t="shared" ref="K106:K126" si="33">J106+I106</f>
        <v>0</v>
      </c>
    </row>
    <row r="107" spans="1:11" x14ac:dyDescent="0.25">
      <c r="A107" s="31" t="s">
        <v>105</v>
      </c>
      <c r="B107" s="29" t="s">
        <v>106</v>
      </c>
      <c r="C107" s="4"/>
      <c r="E107" s="5">
        <v>1</v>
      </c>
      <c r="F107" s="30" t="s">
        <v>15</v>
      </c>
      <c r="G107" s="6">
        <v>0</v>
      </c>
      <c r="H107" s="7">
        <v>0</v>
      </c>
      <c r="I107" s="7">
        <f t="shared" si="31"/>
        <v>0</v>
      </c>
      <c r="J107" s="7">
        <f t="shared" si="32"/>
        <v>0</v>
      </c>
      <c r="K107" s="7">
        <f t="shared" si="33"/>
        <v>0</v>
      </c>
    </row>
    <row r="108" spans="1:11" x14ac:dyDescent="0.25">
      <c r="A108" s="31" t="s">
        <v>107</v>
      </c>
      <c r="B108" t="s">
        <v>108</v>
      </c>
      <c r="E108" s="3">
        <v>1</v>
      </c>
      <c r="F108" s="4" t="s">
        <v>15</v>
      </c>
      <c r="G108" s="6">
        <v>0</v>
      </c>
      <c r="H108" s="7">
        <v>0</v>
      </c>
      <c r="I108" s="7">
        <f t="shared" si="31"/>
        <v>0</v>
      </c>
      <c r="J108" s="7">
        <f t="shared" si="32"/>
        <v>0</v>
      </c>
      <c r="K108" s="7">
        <f t="shared" si="33"/>
        <v>0</v>
      </c>
    </row>
    <row r="109" spans="1:11" x14ac:dyDescent="0.25">
      <c r="A109" s="31" t="s">
        <v>109</v>
      </c>
      <c r="B109" t="s">
        <v>110</v>
      </c>
      <c r="E109" s="3">
        <v>1</v>
      </c>
      <c r="F109" s="4" t="s">
        <v>15</v>
      </c>
      <c r="G109" s="6">
        <v>0</v>
      </c>
      <c r="H109" s="7">
        <v>0</v>
      </c>
      <c r="I109" s="7">
        <f t="shared" si="31"/>
        <v>0</v>
      </c>
      <c r="J109" s="7">
        <f t="shared" si="32"/>
        <v>0</v>
      </c>
      <c r="K109" s="7">
        <f t="shared" si="33"/>
        <v>0</v>
      </c>
    </row>
    <row r="110" spans="1:11" x14ac:dyDescent="0.25">
      <c r="A110" s="31" t="s">
        <v>111</v>
      </c>
      <c r="B110" s="29" t="s">
        <v>112</v>
      </c>
      <c r="C110" s="4"/>
      <c r="E110" s="5">
        <v>1</v>
      </c>
      <c r="F110" s="30" t="s">
        <v>15</v>
      </c>
      <c r="G110" s="6">
        <v>0</v>
      </c>
      <c r="H110" s="7">
        <v>0</v>
      </c>
      <c r="I110" s="7">
        <f t="shared" si="31"/>
        <v>0</v>
      </c>
      <c r="J110" s="7">
        <f t="shared" si="32"/>
        <v>0</v>
      </c>
      <c r="K110" s="7">
        <f t="shared" si="33"/>
        <v>0</v>
      </c>
    </row>
    <row r="111" spans="1:11" x14ac:dyDescent="0.25">
      <c r="A111" s="31" t="s">
        <v>113</v>
      </c>
      <c r="B111" s="29" t="s">
        <v>114</v>
      </c>
      <c r="C111" s="4"/>
      <c r="E111" s="5">
        <v>1</v>
      </c>
      <c r="F111" s="30" t="s">
        <v>15</v>
      </c>
      <c r="G111" s="6">
        <v>0</v>
      </c>
      <c r="H111" s="7">
        <v>0</v>
      </c>
      <c r="I111" s="7">
        <f t="shared" si="31"/>
        <v>0</v>
      </c>
      <c r="J111" s="7">
        <f t="shared" si="32"/>
        <v>0</v>
      </c>
      <c r="K111" s="7">
        <f t="shared" si="33"/>
        <v>0</v>
      </c>
    </row>
    <row r="112" spans="1:11" x14ac:dyDescent="0.25">
      <c r="A112" s="31" t="s">
        <v>115</v>
      </c>
      <c r="B112" s="29" t="s">
        <v>116</v>
      </c>
      <c r="C112" s="4"/>
      <c r="E112" s="5">
        <v>1</v>
      </c>
      <c r="F112" s="30" t="s">
        <v>15</v>
      </c>
      <c r="G112" s="6">
        <v>0</v>
      </c>
      <c r="H112" s="7">
        <v>0</v>
      </c>
      <c r="I112" s="7">
        <f t="shared" si="31"/>
        <v>0</v>
      </c>
      <c r="J112" s="7">
        <f t="shared" si="32"/>
        <v>0</v>
      </c>
      <c r="K112" s="7">
        <f t="shared" si="33"/>
        <v>0</v>
      </c>
    </row>
    <row r="113" spans="1:11" x14ac:dyDescent="0.25">
      <c r="A113" s="31" t="s">
        <v>117</v>
      </c>
      <c r="B113" s="29" t="s">
        <v>118</v>
      </c>
      <c r="C113" s="30"/>
      <c r="D113" s="29"/>
      <c r="E113" s="5">
        <v>1</v>
      </c>
      <c r="F113" s="30" t="s">
        <v>15</v>
      </c>
      <c r="G113" s="6">
        <v>0</v>
      </c>
      <c r="H113" s="7">
        <v>0</v>
      </c>
      <c r="I113" s="7">
        <f t="shared" si="31"/>
        <v>0</v>
      </c>
      <c r="J113" s="7">
        <f t="shared" si="32"/>
        <v>0</v>
      </c>
      <c r="K113" s="7">
        <f t="shared" si="33"/>
        <v>0</v>
      </c>
    </row>
    <row r="114" spans="1:11" x14ac:dyDescent="0.25">
      <c r="A114" s="31" t="s">
        <v>119</v>
      </c>
      <c r="B114" s="29" t="s">
        <v>120</v>
      </c>
      <c r="C114" s="4"/>
      <c r="E114" s="5">
        <v>1</v>
      </c>
      <c r="F114" s="30" t="s">
        <v>15</v>
      </c>
      <c r="G114" s="6">
        <v>0</v>
      </c>
      <c r="H114" s="7">
        <v>0</v>
      </c>
      <c r="I114" s="7">
        <f t="shared" si="31"/>
        <v>0</v>
      </c>
      <c r="J114" s="7">
        <f t="shared" si="32"/>
        <v>0</v>
      </c>
      <c r="K114" s="7">
        <f t="shared" si="33"/>
        <v>0</v>
      </c>
    </row>
    <row r="115" spans="1:11" x14ac:dyDescent="0.25">
      <c r="A115" s="31" t="s">
        <v>121</v>
      </c>
      <c r="B115" s="29" t="s">
        <v>122</v>
      </c>
      <c r="C115" s="30"/>
      <c r="D115" s="29"/>
      <c r="E115" s="5">
        <v>1</v>
      </c>
      <c r="F115" s="30" t="s">
        <v>15</v>
      </c>
      <c r="G115" s="6">
        <v>0</v>
      </c>
      <c r="H115" s="7">
        <v>0</v>
      </c>
      <c r="I115" s="7">
        <f t="shared" si="31"/>
        <v>0</v>
      </c>
      <c r="J115" s="7">
        <f t="shared" si="32"/>
        <v>0</v>
      </c>
      <c r="K115" s="7">
        <f t="shared" si="33"/>
        <v>0</v>
      </c>
    </row>
    <row r="116" spans="1:11" x14ac:dyDescent="0.25">
      <c r="A116" s="31" t="s">
        <v>123</v>
      </c>
      <c r="B116" s="29" t="s">
        <v>124</v>
      </c>
      <c r="C116" s="36"/>
      <c r="D116" s="37"/>
      <c r="E116" s="5">
        <v>1</v>
      </c>
      <c r="F116" s="30" t="s">
        <v>15</v>
      </c>
      <c r="G116" s="6">
        <v>0</v>
      </c>
      <c r="H116" s="7">
        <v>0</v>
      </c>
      <c r="I116" s="7">
        <f t="shared" si="31"/>
        <v>0</v>
      </c>
      <c r="J116" s="7">
        <f t="shared" si="32"/>
        <v>0</v>
      </c>
      <c r="K116" s="7">
        <f t="shared" si="33"/>
        <v>0</v>
      </c>
    </row>
    <row r="117" spans="1:11" x14ac:dyDescent="0.25">
      <c r="A117" s="31" t="s">
        <v>125</v>
      </c>
      <c r="B117" s="29" t="s">
        <v>126</v>
      </c>
      <c r="C117" s="36"/>
      <c r="D117" s="37"/>
      <c r="E117" s="5">
        <v>1</v>
      </c>
      <c r="F117" s="30" t="s">
        <v>15</v>
      </c>
      <c r="G117" s="6">
        <v>0</v>
      </c>
      <c r="H117" s="7">
        <v>0</v>
      </c>
      <c r="I117" s="7">
        <f t="shared" si="31"/>
        <v>0</v>
      </c>
      <c r="J117" s="7">
        <f t="shared" si="32"/>
        <v>0</v>
      </c>
      <c r="K117" s="7">
        <f t="shared" si="33"/>
        <v>0</v>
      </c>
    </row>
    <row r="118" spans="1:11" x14ac:dyDescent="0.25">
      <c r="A118" s="31" t="s">
        <v>127</v>
      </c>
      <c r="B118" s="29" t="s">
        <v>128</v>
      </c>
      <c r="C118" s="36"/>
      <c r="D118" s="37"/>
      <c r="E118" s="5">
        <v>1</v>
      </c>
      <c r="F118" s="30" t="s">
        <v>15</v>
      </c>
      <c r="G118" s="6">
        <v>0</v>
      </c>
      <c r="H118" s="7">
        <v>0</v>
      </c>
      <c r="I118" s="7">
        <f t="shared" si="31"/>
        <v>0</v>
      </c>
      <c r="J118" s="7">
        <f t="shared" si="32"/>
        <v>0</v>
      </c>
      <c r="K118" s="7">
        <f t="shared" si="33"/>
        <v>0</v>
      </c>
    </row>
    <row r="119" spans="1:11" x14ac:dyDescent="0.25">
      <c r="A119" s="31" t="s">
        <v>129</v>
      </c>
      <c r="B119" s="29" t="s">
        <v>130</v>
      </c>
      <c r="C119" s="36"/>
      <c r="D119" s="37"/>
      <c r="E119" s="5">
        <v>1</v>
      </c>
      <c r="F119" s="30" t="s">
        <v>15</v>
      </c>
      <c r="G119" s="6">
        <v>0</v>
      </c>
      <c r="H119" s="7">
        <v>0</v>
      </c>
      <c r="I119" s="7">
        <f t="shared" si="31"/>
        <v>0</v>
      </c>
      <c r="J119" s="7">
        <f t="shared" si="32"/>
        <v>0</v>
      </c>
      <c r="K119" s="7">
        <f t="shared" si="33"/>
        <v>0</v>
      </c>
    </row>
    <row r="120" spans="1:11" x14ac:dyDescent="0.25">
      <c r="A120" s="31" t="s">
        <v>131</v>
      </c>
      <c r="B120" s="29" t="s">
        <v>132</v>
      </c>
      <c r="C120" s="36"/>
      <c r="D120" s="37"/>
      <c r="E120" s="5">
        <v>1</v>
      </c>
      <c r="F120" s="30" t="s">
        <v>15</v>
      </c>
      <c r="G120" s="6">
        <v>0</v>
      </c>
      <c r="H120" s="7">
        <v>0</v>
      </c>
      <c r="I120" s="7">
        <f t="shared" si="31"/>
        <v>0</v>
      </c>
      <c r="J120" s="7">
        <f t="shared" si="32"/>
        <v>0</v>
      </c>
      <c r="K120" s="7">
        <f t="shared" si="33"/>
        <v>0</v>
      </c>
    </row>
    <row r="121" spans="1:11" x14ac:dyDescent="0.25">
      <c r="A121" s="31" t="s">
        <v>133</v>
      </c>
      <c r="B121" s="29" t="s">
        <v>134</v>
      </c>
      <c r="C121" s="4"/>
      <c r="E121" s="5">
        <v>1</v>
      </c>
      <c r="F121" s="30" t="s">
        <v>15</v>
      </c>
      <c r="G121" s="6">
        <v>0</v>
      </c>
      <c r="H121" s="7">
        <v>0</v>
      </c>
      <c r="I121" s="7">
        <f t="shared" si="31"/>
        <v>0</v>
      </c>
      <c r="J121" s="7">
        <f t="shared" si="32"/>
        <v>0</v>
      </c>
      <c r="K121" s="7">
        <f t="shared" si="33"/>
        <v>0</v>
      </c>
    </row>
    <row r="122" spans="1:11" x14ac:dyDescent="0.25">
      <c r="A122" s="31" t="s">
        <v>135</v>
      </c>
      <c r="B122" s="29" t="s">
        <v>136</v>
      </c>
      <c r="C122" s="4"/>
      <c r="E122" s="5">
        <v>1</v>
      </c>
      <c r="F122" s="30" t="s">
        <v>15</v>
      </c>
      <c r="G122" s="6">
        <v>0</v>
      </c>
      <c r="H122" s="7">
        <v>0</v>
      </c>
      <c r="I122" s="7">
        <f t="shared" si="31"/>
        <v>0</v>
      </c>
      <c r="J122" s="7">
        <f t="shared" si="32"/>
        <v>0</v>
      </c>
      <c r="K122" s="7">
        <f t="shared" si="33"/>
        <v>0</v>
      </c>
    </row>
    <row r="123" spans="1:11" x14ac:dyDescent="0.25">
      <c r="A123" s="31" t="s">
        <v>137</v>
      </c>
      <c r="B123" s="29" t="s">
        <v>138</v>
      </c>
      <c r="C123" s="4"/>
      <c r="E123" s="5">
        <v>1</v>
      </c>
      <c r="F123" s="30" t="s">
        <v>15</v>
      </c>
      <c r="G123" s="6">
        <v>0</v>
      </c>
      <c r="H123" s="7">
        <v>0</v>
      </c>
      <c r="I123" s="7">
        <f t="shared" si="31"/>
        <v>0</v>
      </c>
      <c r="J123" s="7">
        <f t="shared" si="32"/>
        <v>0</v>
      </c>
      <c r="K123" s="7">
        <f t="shared" si="33"/>
        <v>0</v>
      </c>
    </row>
    <row r="124" spans="1:11" x14ac:dyDescent="0.25">
      <c r="A124" s="31" t="s">
        <v>139</v>
      </c>
      <c r="B124" s="29" t="s">
        <v>140</v>
      </c>
      <c r="C124" s="4"/>
      <c r="E124" s="5">
        <v>1</v>
      </c>
      <c r="F124" s="30" t="s">
        <v>15</v>
      </c>
      <c r="G124" s="6">
        <v>0</v>
      </c>
      <c r="H124" s="7">
        <v>0</v>
      </c>
      <c r="I124" s="7">
        <f t="shared" si="31"/>
        <v>0</v>
      </c>
      <c r="J124" s="7">
        <f t="shared" si="32"/>
        <v>0</v>
      </c>
      <c r="K124" s="7">
        <f t="shared" si="33"/>
        <v>0</v>
      </c>
    </row>
    <row r="125" spans="1:11" x14ac:dyDescent="0.25">
      <c r="A125" s="31" t="s">
        <v>141</v>
      </c>
      <c r="B125" s="29" t="s">
        <v>142</v>
      </c>
      <c r="C125" s="4"/>
      <c r="E125" s="5">
        <v>1</v>
      </c>
      <c r="F125" s="30" t="s">
        <v>15</v>
      </c>
      <c r="G125" s="6">
        <v>0</v>
      </c>
      <c r="H125" s="7">
        <v>0</v>
      </c>
      <c r="I125" s="7">
        <f t="shared" si="31"/>
        <v>0</v>
      </c>
      <c r="J125" s="7">
        <f t="shared" si="32"/>
        <v>0</v>
      </c>
      <c r="K125" s="7">
        <f t="shared" si="33"/>
        <v>0</v>
      </c>
    </row>
    <row r="126" spans="1:11" x14ac:dyDescent="0.25">
      <c r="A126" s="31" t="s">
        <v>143</v>
      </c>
      <c r="B126" s="29" t="s">
        <v>144</v>
      </c>
      <c r="C126" s="4"/>
      <c r="E126" s="5">
        <v>1</v>
      </c>
      <c r="F126" s="30" t="s">
        <v>15</v>
      </c>
      <c r="G126" s="6">
        <v>0</v>
      </c>
      <c r="H126" s="7">
        <v>0</v>
      </c>
      <c r="I126" s="7">
        <f t="shared" si="31"/>
        <v>0</v>
      </c>
      <c r="J126" s="7">
        <f t="shared" si="32"/>
        <v>0</v>
      </c>
      <c r="K126" s="7">
        <f t="shared" si="33"/>
        <v>0</v>
      </c>
    </row>
    <row r="127" spans="1:11" x14ac:dyDescent="0.25">
      <c r="A127" s="4"/>
      <c r="C127" s="4"/>
      <c r="E127" s="5"/>
    </row>
    <row r="130" spans="10:11" x14ac:dyDescent="0.25">
      <c r="J130" s="1" t="s">
        <v>151</v>
      </c>
      <c r="K130" s="2">
        <f>SUM(K5:K127)</f>
        <v>0</v>
      </c>
    </row>
  </sheetData>
  <mergeCells count="6">
    <mergeCell ref="B29:D29"/>
    <mergeCell ref="B30:D30"/>
    <mergeCell ref="B31:D31"/>
    <mergeCell ref="B94:D94"/>
    <mergeCell ref="B5:C5"/>
    <mergeCell ref="B19:C19"/>
  </mergeCells>
  <phoneticPr fontId="30" type="noConversion"/>
  <pageMargins left="0.7" right="0.7" top="0.78740157499999996" bottom="0.78740157499999996" header="0.3" footer="0.3"/>
  <pageSetup paperSize="9" scale="65" orientation="landscape" r:id="rId1"/>
  <ignoredErrors>
    <ignoredError sqref="A118:A126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636F5-214C-47DC-B190-D6760E014769}">
  <dimension ref="A1:K167"/>
  <sheetViews>
    <sheetView view="pageBreakPreview" zoomScaleNormal="100" zoomScaleSheetLayoutView="100" workbookViewId="0">
      <pane ySplit="9" topLeftCell="A10" activePane="bottomLeft" state="frozen"/>
      <selection pane="bottomLeft"/>
    </sheetView>
  </sheetViews>
  <sheetFormatPr defaultRowHeight="15" x14ac:dyDescent="0.25"/>
  <cols>
    <col min="1" max="1" width="10.140625" style="39" customWidth="1"/>
    <col min="2" max="2" width="61.28515625" style="13" bestFit="1" customWidth="1"/>
    <col min="3" max="3" width="16" style="39" bestFit="1" customWidth="1"/>
    <col min="4" max="4" width="15.7109375" style="66" customWidth="1"/>
    <col min="5" max="5" width="6" style="40" bestFit="1" customWidth="1"/>
    <col min="6" max="6" width="4.7109375" style="41" customWidth="1"/>
    <col min="7" max="11" width="15.7109375" style="42" customWidth="1"/>
    <col min="12" max="12" width="5.28515625" style="13" customWidth="1"/>
    <col min="13" max="13" width="4.7109375" style="13" customWidth="1"/>
    <col min="14" max="15" width="5" style="13" customWidth="1"/>
    <col min="16" max="16384" width="9.140625" style="13"/>
  </cols>
  <sheetData>
    <row r="1" spans="1:11" ht="15.75" x14ac:dyDescent="0.25">
      <c r="A1" s="57"/>
      <c r="B1" s="63" t="s">
        <v>152</v>
      </c>
    </row>
    <row r="2" spans="1:11" x14ac:dyDescent="0.25">
      <c r="A2" s="57"/>
      <c r="B2" s="58"/>
    </row>
    <row r="3" spans="1:11" s="51" customFormat="1" ht="11.25" x14ac:dyDescent="0.2">
      <c r="A3" s="55" t="s">
        <v>153</v>
      </c>
      <c r="B3" s="56" t="s">
        <v>154</v>
      </c>
      <c r="D3" s="83"/>
      <c r="E3" s="52"/>
      <c r="F3" s="53"/>
      <c r="G3" s="54"/>
      <c r="H3" s="54"/>
      <c r="I3" s="54"/>
      <c r="J3" s="54"/>
      <c r="K3" s="54"/>
    </row>
    <row r="4" spans="1:11" s="51" customFormat="1" ht="11.25" x14ac:dyDescent="0.2">
      <c r="A4" s="55" t="s">
        <v>155</v>
      </c>
      <c r="B4" s="56" t="s">
        <v>156</v>
      </c>
      <c r="D4" s="83"/>
      <c r="E4" s="52"/>
      <c r="F4" s="53"/>
      <c r="G4" s="54"/>
      <c r="H4" s="54"/>
      <c r="I4" s="54"/>
      <c r="J4" s="54"/>
      <c r="K4" s="54"/>
    </row>
    <row r="5" spans="1:11" s="51" customFormat="1" ht="11.25" x14ac:dyDescent="0.2">
      <c r="A5" s="55" t="s">
        <v>157</v>
      </c>
      <c r="B5" s="56" t="s">
        <v>158</v>
      </c>
      <c r="D5" s="83"/>
      <c r="E5" s="52"/>
      <c r="F5" s="53"/>
      <c r="G5" s="54"/>
      <c r="H5" s="54"/>
      <c r="I5" s="54"/>
      <c r="J5" s="54"/>
      <c r="K5" s="54"/>
    </row>
    <row r="6" spans="1:11" s="51" customFormat="1" ht="11.25" x14ac:dyDescent="0.2">
      <c r="A6" s="55" t="s">
        <v>159</v>
      </c>
      <c r="B6" s="56" t="s">
        <v>160</v>
      </c>
      <c r="D6" s="83"/>
      <c r="E6" s="52"/>
      <c r="F6" s="53"/>
      <c r="G6" s="54"/>
      <c r="H6" s="54"/>
      <c r="I6" s="54"/>
      <c r="J6" s="54"/>
      <c r="K6" s="54"/>
    </row>
    <row r="7" spans="1:11" s="51" customFormat="1" ht="11.25" x14ac:dyDescent="0.2">
      <c r="A7" s="55" t="s">
        <v>161</v>
      </c>
      <c r="B7" s="56" t="s">
        <v>162</v>
      </c>
      <c r="D7" s="83"/>
      <c r="E7" s="52"/>
      <c r="F7" s="53"/>
      <c r="G7" s="54"/>
      <c r="H7" s="54"/>
      <c r="I7" s="54"/>
      <c r="J7" s="54"/>
      <c r="K7" s="54"/>
    </row>
    <row r="8" spans="1:11" s="51" customFormat="1" ht="11.25" x14ac:dyDescent="0.2">
      <c r="A8" s="55" t="s">
        <v>163</v>
      </c>
      <c r="B8" s="56" t="s">
        <v>164</v>
      </c>
      <c r="D8" s="83"/>
      <c r="E8" s="52"/>
      <c r="F8" s="53"/>
      <c r="G8" s="54"/>
      <c r="H8" s="54"/>
      <c r="I8" s="54"/>
      <c r="J8" s="54"/>
      <c r="K8" s="54"/>
    </row>
    <row r="9" spans="1:11" s="47" customFormat="1" ht="30" x14ac:dyDescent="0.25">
      <c r="A9" s="14"/>
      <c r="B9" s="14"/>
      <c r="C9" s="10" t="s">
        <v>354</v>
      </c>
      <c r="D9" s="12" t="s">
        <v>183</v>
      </c>
      <c r="E9" s="10" t="s">
        <v>147</v>
      </c>
      <c r="F9" s="11" t="s">
        <v>148</v>
      </c>
      <c r="G9" s="12" t="s">
        <v>150</v>
      </c>
      <c r="H9" s="12" t="s">
        <v>175</v>
      </c>
      <c r="I9" s="12" t="s">
        <v>176</v>
      </c>
      <c r="J9" s="12" t="s">
        <v>177</v>
      </c>
      <c r="K9" s="10" t="s">
        <v>149</v>
      </c>
    </row>
    <row r="10" spans="1:11" s="47" customFormat="1" x14ac:dyDescent="0.25">
      <c r="A10" s="59" t="s">
        <v>346</v>
      </c>
      <c r="B10" s="14"/>
      <c r="C10" s="14"/>
      <c r="D10" s="10"/>
      <c r="E10" s="10"/>
      <c r="F10" s="11"/>
      <c r="G10" s="12"/>
      <c r="H10" s="12"/>
      <c r="I10" s="12"/>
      <c r="J10" s="12"/>
      <c r="K10" s="10"/>
    </row>
    <row r="11" spans="1:11" s="94" customFormat="1" x14ac:dyDescent="0.25">
      <c r="A11" s="101" t="s">
        <v>165</v>
      </c>
      <c r="B11" s="102"/>
      <c r="C11" s="103"/>
      <c r="D11" s="104"/>
      <c r="E11" s="105"/>
      <c r="F11" s="103"/>
      <c r="G11" s="105"/>
      <c r="H11" s="105"/>
      <c r="I11" s="105"/>
      <c r="J11" s="105"/>
      <c r="K11" s="105"/>
    </row>
    <row r="12" spans="1:11" x14ac:dyDescent="0.25">
      <c r="A12" s="67" t="s">
        <v>166</v>
      </c>
      <c r="B12" s="99" t="s">
        <v>170</v>
      </c>
      <c r="C12" s="100"/>
      <c r="D12" s="64" t="s">
        <v>180</v>
      </c>
      <c r="E12" s="40">
        <v>1</v>
      </c>
      <c r="F12" s="41" t="s">
        <v>7</v>
      </c>
      <c r="G12" s="44">
        <v>0</v>
      </c>
      <c r="H12" s="45">
        <v>0</v>
      </c>
      <c r="I12" s="45">
        <f>E12*G12</f>
        <v>0</v>
      </c>
      <c r="J12" s="45">
        <f>E12*H12</f>
        <v>0</v>
      </c>
      <c r="K12" s="45">
        <f>J12+I12</f>
        <v>0</v>
      </c>
    </row>
    <row r="13" spans="1:11" x14ac:dyDescent="0.25">
      <c r="A13" s="67" t="s">
        <v>167</v>
      </c>
      <c r="B13" s="13" t="s">
        <v>171</v>
      </c>
      <c r="D13" s="64" t="s">
        <v>180</v>
      </c>
      <c r="E13" s="40">
        <v>3</v>
      </c>
      <c r="F13" s="41" t="s">
        <v>7</v>
      </c>
      <c r="G13" s="44">
        <v>0</v>
      </c>
      <c r="H13" s="45">
        <v>0</v>
      </c>
      <c r="I13" s="45">
        <f t="shared" ref="I13:I16" si="0">E13*G13</f>
        <v>0</v>
      </c>
      <c r="J13" s="45">
        <f t="shared" ref="J13:J16" si="1">E13*H13</f>
        <v>0</v>
      </c>
      <c r="K13" s="45">
        <f t="shared" ref="K13:K16" si="2">J13+I13</f>
        <v>0</v>
      </c>
    </row>
    <row r="14" spans="1:11" x14ac:dyDescent="0.25">
      <c r="A14" s="67" t="s">
        <v>168</v>
      </c>
      <c r="B14" s="60" t="s">
        <v>172</v>
      </c>
      <c r="C14" s="61"/>
      <c r="D14" s="65" t="s">
        <v>181</v>
      </c>
      <c r="E14" s="62">
        <v>1</v>
      </c>
      <c r="F14" s="41" t="s">
        <v>7</v>
      </c>
      <c r="G14" s="44">
        <v>0</v>
      </c>
      <c r="H14" s="45">
        <v>0</v>
      </c>
      <c r="I14" s="45">
        <f t="shared" si="0"/>
        <v>0</v>
      </c>
      <c r="J14" s="45">
        <f t="shared" si="1"/>
        <v>0</v>
      </c>
      <c r="K14" s="45">
        <f t="shared" si="2"/>
        <v>0</v>
      </c>
    </row>
    <row r="15" spans="1:11" x14ac:dyDescent="0.25">
      <c r="A15" s="67" t="s">
        <v>169</v>
      </c>
      <c r="B15" s="13" t="s">
        <v>173</v>
      </c>
      <c r="D15" s="66" t="s">
        <v>181</v>
      </c>
      <c r="E15" s="42">
        <v>2</v>
      </c>
      <c r="F15" s="41" t="s">
        <v>7</v>
      </c>
      <c r="G15" s="44">
        <v>0</v>
      </c>
      <c r="H15" s="45">
        <v>0</v>
      </c>
      <c r="I15" s="45">
        <f t="shared" si="0"/>
        <v>0</v>
      </c>
      <c r="J15" s="45">
        <f t="shared" si="1"/>
        <v>0</v>
      </c>
      <c r="K15" s="45">
        <f t="shared" si="2"/>
        <v>0</v>
      </c>
    </row>
    <row r="16" spans="1:11" x14ac:dyDescent="0.25">
      <c r="A16" s="43"/>
      <c r="B16" s="13" t="s">
        <v>174</v>
      </c>
      <c r="D16" s="66" t="s">
        <v>182</v>
      </c>
      <c r="E16" s="42">
        <v>2</v>
      </c>
      <c r="F16" s="41" t="s">
        <v>7</v>
      </c>
      <c r="G16" s="44">
        <v>0</v>
      </c>
      <c r="H16" s="45">
        <v>0</v>
      </c>
      <c r="I16" s="45">
        <f t="shared" si="0"/>
        <v>0</v>
      </c>
      <c r="J16" s="45">
        <f t="shared" si="1"/>
        <v>0</v>
      </c>
      <c r="K16" s="45">
        <f t="shared" si="2"/>
        <v>0</v>
      </c>
    </row>
    <row r="17" spans="1:11" x14ac:dyDescent="0.25">
      <c r="A17" s="43"/>
      <c r="E17" s="42"/>
      <c r="G17" s="44"/>
      <c r="H17" s="45"/>
      <c r="I17" s="45"/>
      <c r="J17" s="45"/>
      <c r="K17" s="45"/>
    </row>
    <row r="18" spans="1:11" s="47" customFormat="1" x14ac:dyDescent="0.25">
      <c r="A18" s="84" t="s">
        <v>184</v>
      </c>
      <c r="C18" s="75"/>
      <c r="D18" s="76"/>
      <c r="E18" s="48"/>
      <c r="F18" s="46"/>
      <c r="G18" s="77"/>
      <c r="H18" s="78"/>
      <c r="I18" s="78"/>
      <c r="J18" s="78"/>
      <c r="K18" s="78"/>
    </row>
    <row r="19" spans="1:11" x14ac:dyDescent="0.25">
      <c r="A19" s="68" t="s">
        <v>185</v>
      </c>
      <c r="B19" s="60" t="s">
        <v>193</v>
      </c>
      <c r="D19" s="40" t="s">
        <v>207</v>
      </c>
      <c r="E19" s="72">
        <v>1</v>
      </c>
      <c r="F19" s="41" t="s">
        <v>7</v>
      </c>
      <c r="G19" s="44">
        <v>0</v>
      </c>
      <c r="H19" s="45">
        <v>0</v>
      </c>
      <c r="I19" s="45">
        <f t="shared" ref="I19:I32" si="3">E19*G19</f>
        <v>0</v>
      </c>
      <c r="J19" s="45">
        <f t="shared" ref="J19:J32" si="4">E19*H19</f>
        <v>0</v>
      </c>
      <c r="K19" s="45">
        <f t="shared" ref="K19:K32" si="5">J19+I19</f>
        <v>0</v>
      </c>
    </row>
    <row r="20" spans="1:11" ht="30" x14ac:dyDescent="0.25">
      <c r="A20" s="69" t="s">
        <v>186</v>
      </c>
      <c r="B20" s="79" t="s">
        <v>194</v>
      </c>
      <c r="D20" s="40" t="s">
        <v>181</v>
      </c>
      <c r="E20" s="73">
        <v>1</v>
      </c>
      <c r="F20" s="41" t="s">
        <v>7</v>
      </c>
      <c r="G20" s="44">
        <v>0</v>
      </c>
      <c r="H20" s="45">
        <v>0</v>
      </c>
      <c r="I20" s="45">
        <f t="shared" si="3"/>
        <v>0</v>
      </c>
      <c r="J20" s="45">
        <f t="shared" si="4"/>
        <v>0</v>
      </c>
      <c r="K20" s="45">
        <f t="shared" si="5"/>
        <v>0</v>
      </c>
    </row>
    <row r="21" spans="1:11" ht="30" x14ac:dyDescent="0.25">
      <c r="A21" s="69" t="s">
        <v>187</v>
      </c>
      <c r="B21" s="79" t="s">
        <v>195</v>
      </c>
      <c r="D21" s="40" t="s">
        <v>181</v>
      </c>
      <c r="E21" s="73">
        <v>1</v>
      </c>
      <c r="F21" s="41" t="s">
        <v>7</v>
      </c>
      <c r="G21" s="44">
        <v>0</v>
      </c>
      <c r="H21" s="45">
        <v>0</v>
      </c>
      <c r="I21" s="45">
        <f t="shared" si="3"/>
        <v>0</v>
      </c>
      <c r="J21" s="45">
        <f t="shared" si="4"/>
        <v>0</v>
      </c>
      <c r="K21" s="45">
        <f t="shared" si="5"/>
        <v>0</v>
      </c>
    </row>
    <row r="22" spans="1:11" ht="30" x14ac:dyDescent="0.25">
      <c r="A22" s="69" t="s">
        <v>188</v>
      </c>
      <c r="B22" s="79" t="s">
        <v>196</v>
      </c>
      <c r="D22" s="40" t="s">
        <v>181</v>
      </c>
      <c r="E22" s="73">
        <v>2</v>
      </c>
      <c r="F22" s="41" t="s">
        <v>7</v>
      </c>
      <c r="G22" s="44">
        <v>0</v>
      </c>
      <c r="H22" s="45">
        <v>0</v>
      </c>
      <c r="I22" s="45">
        <f t="shared" si="3"/>
        <v>0</v>
      </c>
      <c r="J22" s="45">
        <f t="shared" si="4"/>
        <v>0</v>
      </c>
      <c r="K22" s="45">
        <f t="shared" si="5"/>
        <v>0</v>
      </c>
    </row>
    <row r="23" spans="1:11" x14ac:dyDescent="0.25">
      <c r="A23" s="68" t="s">
        <v>189</v>
      </c>
      <c r="B23" s="60" t="s">
        <v>197</v>
      </c>
      <c r="D23" s="40" t="s">
        <v>181</v>
      </c>
      <c r="E23" s="72">
        <v>1</v>
      </c>
      <c r="F23" s="41" t="s">
        <v>7</v>
      </c>
      <c r="G23" s="44">
        <v>0</v>
      </c>
      <c r="H23" s="45">
        <v>0</v>
      </c>
      <c r="I23" s="45">
        <f t="shared" si="3"/>
        <v>0</v>
      </c>
      <c r="J23" s="45">
        <f t="shared" si="4"/>
        <v>0</v>
      </c>
      <c r="K23" s="45">
        <f t="shared" si="5"/>
        <v>0</v>
      </c>
    </row>
    <row r="24" spans="1:11" x14ac:dyDescent="0.25">
      <c r="A24" s="68"/>
      <c r="B24" s="60" t="s">
        <v>198</v>
      </c>
      <c r="D24" s="40" t="s">
        <v>181</v>
      </c>
      <c r="E24" s="72">
        <v>1</v>
      </c>
      <c r="F24" s="41" t="s">
        <v>7</v>
      </c>
      <c r="G24" s="44">
        <v>0</v>
      </c>
      <c r="H24" s="45">
        <v>0</v>
      </c>
      <c r="I24" s="45">
        <f t="shared" si="3"/>
        <v>0</v>
      </c>
      <c r="J24" s="45">
        <f t="shared" si="4"/>
        <v>0</v>
      </c>
      <c r="K24" s="45">
        <f t="shared" si="5"/>
        <v>0</v>
      </c>
    </row>
    <row r="25" spans="1:11" x14ac:dyDescent="0.25">
      <c r="A25" s="68"/>
      <c r="B25" s="60" t="s">
        <v>199</v>
      </c>
      <c r="D25" s="40" t="s">
        <v>181</v>
      </c>
      <c r="E25" s="72">
        <v>1</v>
      </c>
      <c r="F25" s="41" t="s">
        <v>7</v>
      </c>
      <c r="G25" s="44">
        <v>0</v>
      </c>
      <c r="H25" s="45">
        <v>0</v>
      </c>
      <c r="I25" s="45">
        <f t="shared" si="3"/>
        <v>0</v>
      </c>
      <c r="J25" s="45">
        <f t="shared" si="4"/>
        <v>0</v>
      </c>
      <c r="K25" s="45">
        <f t="shared" si="5"/>
        <v>0</v>
      </c>
    </row>
    <row r="26" spans="1:11" x14ac:dyDescent="0.25">
      <c r="A26" s="68" t="s">
        <v>190</v>
      </c>
      <c r="B26" s="60" t="s">
        <v>200</v>
      </c>
      <c r="D26" s="40" t="s">
        <v>181</v>
      </c>
      <c r="E26" s="74">
        <v>1</v>
      </c>
      <c r="F26" s="41" t="s">
        <v>7</v>
      </c>
      <c r="G26" s="44">
        <v>0</v>
      </c>
      <c r="H26" s="45">
        <v>0</v>
      </c>
      <c r="I26" s="45">
        <f t="shared" si="3"/>
        <v>0</v>
      </c>
      <c r="J26" s="45">
        <f t="shared" si="4"/>
        <v>0</v>
      </c>
      <c r="K26" s="45">
        <f t="shared" si="5"/>
        <v>0</v>
      </c>
    </row>
    <row r="27" spans="1:11" x14ac:dyDescent="0.25">
      <c r="A27" s="70" t="s">
        <v>191</v>
      </c>
      <c r="B27" s="80" t="s">
        <v>201</v>
      </c>
      <c r="D27" s="40" t="s">
        <v>181</v>
      </c>
      <c r="E27" s="74">
        <v>1</v>
      </c>
      <c r="F27" s="41" t="s">
        <v>7</v>
      </c>
      <c r="G27" s="44">
        <v>0</v>
      </c>
      <c r="H27" s="45">
        <v>0</v>
      </c>
      <c r="I27" s="45">
        <f t="shared" si="3"/>
        <v>0</v>
      </c>
      <c r="J27" s="45">
        <f t="shared" si="4"/>
        <v>0</v>
      </c>
      <c r="K27" s="45">
        <f t="shared" si="5"/>
        <v>0</v>
      </c>
    </row>
    <row r="28" spans="1:11" x14ac:dyDescent="0.25">
      <c r="A28" s="70"/>
      <c r="B28" s="80" t="s">
        <v>202</v>
      </c>
      <c r="D28" s="40" t="s">
        <v>181</v>
      </c>
      <c r="E28" s="74">
        <v>1</v>
      </c>
      <c r="F28" s="41" t="s">
        <v>7</v>
      </c>
      <c r="G28" s="44">
        <v>0</v>
      </c>
      <c r="H28" s="45">
        <v>0</v>
      </c>
      <c r="I28" s="45">
        <f t="shared" si="3"/>
        <v>0</v>
      </c>
      <c r="J28" s="45">
        <f t="shared" si="4"/>
        <v>0</v>
      </c>
      <c r="K28" s="45">
        <f t="shared" si="5"/>
        <v>0</v>
      </c>
    </row>
    <row r="29" spans="1:11" x14ac:dyDescent="0.25">
      <c r="A29" s="70"/>
      <c r="B29" s="80" t="s">
        <v>203</v>
      </c>
      <c r="D29" s="40" t="s">
        <v>181</v>
      </c>
      <c r="E29" s="74">
        <v>1</v>
      </c>
      <c r="F29" s="41" t="s">
        <v>7</v>
      </c>
      <c r="G29" s="44">
        <v>0</v>
      </c>
      <c r="H29" s="45">
        <v>0</v>
      </c>
      <c r="I29" s="45">
        <f t="shared" si="3"/>
        <v>0</v>
      </c>
      <c r="J29" s="45">
        <f t="shared" si="4"/>
        <v>0</v>
      </c>
      <c r="K29" s="45">
        <f t="shared" si="5"/>
        <v>0</v>
      </c>
    </row>
    <row r="30" spans="1:11" x14ac:dyDescent="0.25">
      <c r="A30" s="70"/>
      <c r="B30" s="80" t="s">
        <v>204</v>
      </c>
      <c r="D30" s="40" t="s">
        <v>181</v>
      </c>
      <c r="E30" s="74">
        <v>1</v>
      </c>
      <c r="F30" s="41" t="s">
        <v>7</v>
      </c>
      <c r="G30" s="44">
        <v>0</v>
      </c>
      <c r="H30" s="45">
        <v>0</v>
      </c>
      <c r="I30" s="45">
        <f t="shared" si="3"/>
        <v>0</v>
      </c>
      <c r="J30" s="45">
        <f t="shared" si="4"/>
        <v>0</v>
      </c>
      <c r="K30" s="45">
        <f t="shared" si="5"/>
        <v>0</v>
      </c>
    </row>
    <row r="31" spans="1:11" x14ac:dyDescent="0.25">
      <c r="A31" s="71"/>
      <c r="B31" s="81" t="s">
        <v>205</v>
      </c>
      <c r="D31" s="40" t="s">
        <v>181</v>
      </c>
      <c r="E31" s="74">
        <v>1</v>
      </c>
      <c r="F31" s="41" t="s">
        <v>7</v>
      </c>
      <c r="G31" s="44">
        <v>0</v>
      </c>
      <c r="H31" s="45">
        <v>0</v>
      </c>
      <c r="I31" s="45">
        <f t="shared" si="3"/>
        <v>0</v>
      </c>
      <c r="J31" s="45">
        <f t="shared" si="4"/>
        <v>0</v>
      </c>
      <c r="K31" s="45">
        <f t="shared" si="5"/>
        <v>0</v>
      </c>
    </row>
    <row r="32" spans="1:11" ht="30" x14ac:dyDescent="0.25">
      <c r="A32" s="69" t="s">
        <v>192</v>
      </c>
      <c r="B32" s="79" t="s">
        <v>206</v>
      </c>
      <c r="D32" s="40" t="s">
        <v>181</v>
      </c>
      <c r="E32" s="73">
        <v>1</v>
      </c>
      <c r="F32" s="41" t="s">
        <v>7</v>
      </c>
      <c r="G32" s="44">
        <v>0</v>
      </c>
      <c r="H32" s="45">
        <v>0</v>
      </c>
      <c r="I32" s="45">
        <f t="shared" si="3"/>
        <v>0</v>
      </c>
      <c r="J32" s="45">
        <f t="shared" si="4"/>
        <v>0</v>
      </c>
      <c r="K32" s="45">
        <f t="shared" si="5"/>
        <v>0</v>
      </c>
    </row>
    <row r="33" spans="1:11" ht="30" x14ac:dyDescent="0.25">
      <c r="A33" s="43"/>
      <c r="B33" s="82" t="s">
        <v>208</v>
      </c>
      <c r="D33" s="40" t="s">
        <v>181</v>
      </c>
      <c r="E33" s="42">
        <v>1</v>
      </c>
      <c r="F33" s="41" t="s">
        <v>7</v>
      </c>
      <c r="G33" s="44">
        <v>0</v>
      </c>
      <c r="H33" s="45">
        <v>0</v>
      </c>
      <c r="I33" s="45">
        <f t="shared" ref="I33:I34" si="6">E33*G33</f>
        <v>0</v>
      </c>
      <c r="J33" s="45">
        <f t="shared" ref="J33:J34" si="7">E33*H33</f>
        <v>0</v>
      </c>
      <c r="K33" s="45">
        <f t="shared" ref="K33:K34" si="8">J33+I33</f>
        <v>0</v>
      </c>
    </row>
    <row r="34" spans="1:11" x14ac:dyDescent="0.25">
      <c r="A34" s="43"/>
      <c r="B34" s="13" t="s">
        <v>209</v>
      </c>
      <c r="D34" s="40" t="s">
        <v>181</v>
      </c>
      <c r="E34" s="42">
        <v>1</v>
      </c>
      <c r="F34" s="41" t="s">
        <v>7</v>
      </c>
      <c r="G34" s="44">
        <v>0</v>
      </c>
      <c r="H34" s="45">
        <v>0</v>
      </c>
      <c r="I34" s="45">
        <f t="shared" si="6"/>
        <v>0</v>
      </c>
      <c r="J34" s="45">
        <f t="shared" si="7"/>
        <v>0</v>
      </c>
      <c r="K34" s="45">
        <f t="shared" si="8"/>
        <v>0</v>
      </c>
    </row>
    <row r="35" spans="1:11" x14ac:dyDescent="0.25">
      <c r="A35" s="43"/>
      <c r="E35" s="42"/>
      <c r="G35" s="44"/>
      <c r="H35" s="45"/>
      <c r="I35" s="45"/>
      <c r="J35" s="45"/>
      <c r="K35" s="45"/>
    </row>
    <row r="36" spans="1:11" s="47" customFormat="1" x14ac:dyDescent="0.25">
      <c r="A36" s="84" t="s">
        <v>210</v>
      </c>
      <c r="C36" s="75"/>
      <c r="D36" s="76"/>
      <c r="E36" s="48"/>
      <c r="F36" s="46"/>
      <c r="G36" s="77"/>
      <c r="H36" s="78"/>
      <c r="I36" s="78"/>
      <c r="J36" s="78"/>
      <c r="K36" s="78"/>
    </row>
    <row r="37" spans="1:11" x14ac:dyDescent="0.25">
      <c r="A37" s="67" t="s">
        <v>211</v>
      </c>
      <c r="B37" s="13" t="s">
        <v>212</v>
      </c>
      <c r="D37" s="66" t="s">
        <v>180</v>
      </c>
      <c r="E37" s="42">
        <v>1</v>
      </c>
      <c r="F37" s="41" t="s">
        <v>7</v>
      </c>
      <c r="G37" s="44">
        <v>0</v>
      </c>
      <c r="H37" s="45">
        <v>0</v>
      </c>
      <c r="I37" s="45">
        <f t="shared" ref="I37" si="9">E37*G37</f>
        <v>0</v>
      </c>
      <c r="J37" s="45">
        <f t="shared" ref="J37" si="10">E37*H37</f>
        <v>0</v>
      </c>
      <c r="K37" s="45">
        <f t="shared" ref="K37" si="11">J37+I37</f>
        <v>0</v>
      </c>
    </row>
    <row r="38" spans="1:11" x14ac:dyDescent="0.25">
      <c r="A38" s="43"/>
      <c r="E38" s="42"/>
      <c r="G38" s="44"/>
      <c r="H38" s="45"/>
      <c r="I38" s="45"/>
      <c r="J38" s="45"/>
      <c r="K38" s="45"/>
    </row>
    <row r="39" spans="1:11" s="47" customFormat="1" x14ac:dyDescent="0.25">
      <c r="A39" s="84" t="s">
        <v>213</v>
      </c>
      <c r="C39" s="75"/>
      <c r="D39" s="76"/>
      <c r="E39" s="48"/>
      <c r="F39" s="46"/>
      <c r="G39" s="77"/>
      <c r="H39" s="78"/>
      <c r="I39" s="78"/>
      <c r="J39" s="78"/>
      <c r="K39" s="78"/>
    </row>
    <row r="40" spans="1:11" s="42" customFormat="1" x14ac:dyDescent="0.25">
      <c r="A40" s="67" t="s">
        <v>214</v>
      </c>
      <c r="B40" s="42" t="s">
        <v>170</v>
      </c>
      <c r="C40" s="41"/>
      <c r="D40" s="40" t="s">
        <v>180</v>
      </c>
      <c r="E40" s="42">
        <v>1</v>
      </c>
      <c r="F40" s="41" t="s">
        <v>7</v>
      </c>
      <c r="G40" s="44">
        <v>0</v>
      </c>
      <c r="H40" s="45">
        <v>0</v>
      </c>
      <c r="I40" s="45">
        <f t="shared" ref="I40:I44" si="12">E40*G40</f>
        <v>0</v>
      </c>
      <c r="J40" s="45">
        <f t="shared" ref="J40:J44" si="13">E40*H40</f>
        <v>0</v>
      </c>
      <c r="K40" s="45">
        <f t="shared" ref="K40:K44" si="14">J40+I40</f>
        <v>0</v>
      </c>
    </row>
    <row r="41" spans="1:11" s="42" customFormat="1" x14ac:dyDescent="0.25">
      <c r="A41" s="67" t="s">
        <v>215</v>
      </c>
      <c r="B41" s="42" t="s">
        <v>171</v>
      </c>
      <c r="C41" s="41"/>
      <c r="D41" s="40" t="s">
        <v>180</v>
      </c>
      <c r="E41" s="42">
        <v>1</v>
      </c>
      <c r="F41" s="41" t="s">
        <v>7</v>
      </c>
      <c r="G41" s="44">
        <v>0</v>
      </c>
      <c r="H41" s="45">
        <v>0</v>
      </c>
      <c r="I41" s="45">
        <f t="shared" si="12"/>
        <v>0</v>
      </c>
      <c r="J41" s="45">
        <f t="shared" si="13"/>
        <v>0</v>
      </c>
      <c r="K41" s="45">
        <f t="shared" si="14"/>
        <v>0</v>
      </c>
    </row>
    <row r="42" spans="1:11" s="42" customFormat="1" x14ac:dyDescent="0.25">
      <c r="A42" s="67" t="s">
        <v>216</v>
      </c>
      <c r="B42" s="42" t="s">
        <v>218</v>
      </c>
      <c r="C42" s="41"/>
      <c r="D42" s="40" t="s">
        <v>180</v>
      </c>
      <c r="E42" s="42">
        <v>1</v>
      </c>
      <c r="F42" s="41" t="s">
        <v>7</v>
      </c>
      <c r="G42" s="44">
        <v>0</v>
      </c>
      <c r="H42" s="45">
        <v>0</v>
      </c>
      <c r="I42" s="45">
        <f t="shared" si="12"/>
        <v>0</v>
      </c>
      <c r="J42" s="45">
        <f t="shared" si="13"/>
        <v>0</v>
      </c>
      <c r="K42" s="45">
        <f t="shared" si="14"/>
        <v>0</v>
      </c>
    </row>
    <row r="43" spans="1:11" s="42" customFormat="1" x14ac:dyDescent="0.25">
      <c r="A43" s="67" t="s">
        <v>217</v>
      </c>
      <c r="B43" s="42" t="s">
        <v>173</v>
      </c>
      <c r="C43" s="41"/>
      <c r="D43" s="40" t="s">
        <v>181</v>
      </c>
      <c r="E43" s="42">
        <v>1</v>
      </c>
      <c r="F43" s="41" t="s">
        <v>7</v>
      </c>
      <c r="G43" s="44">
        <v>0</v>
      </c>
      <c r="H43" s="45">
        <v>0</v>
      </c>
      <c r="I43" s="45">
        <f t="shared" si="12"/>
        <v>0</v>
      </c>
      <c r="J43" s="45">
        <f t="shared" si="13"/>
        <v>0</v>
      </c>
      <c r="K43" s="45">
        <f t="shared" si="14"/>
        <v>0</v>
      </c>
    </row>
    <row r="44" spans="1:11" s="42" customFormat="1" x14ac:dyDescent="0.25">
      <c r="A44" s="43"/>
      <c r="B44" s="42" t="s">
        <v>174</v>
      </c>
      <c r="C44" s="41"/>
      <c r="D44" s="40" t="s">
        <v>182</v>
      </c>
      <c r="E44" s="42">
        <v>1</v>
      </c>
      <c r="F44" s="41" t="s">
        <v>7</v>
      </c>
      <c r="G44" s="44">
        <v>0</v>
      </c>
      <c r="H44" s="45">
        <v>0</v>
      </c>
      <c r="I44" s="45">
        <f t="shared" si="12"/>
        <v>0</v>
      </c>
      <c r="J44" s="45">
        <f t="shared" si="13"/>
        <v>0</v>
      </c>
      <c r="K44" s="45">
        <f t="shared" si="14"/>
        <v>0</v>
      </c>
    </row>
    <row r="45" spans="1:11" s="42" customFormat="1" x14ac:dyDescent="0.25">
      <c r="A45" s="43"/>
      <c r="C45" s="41"/>
      <c r="D45" s="40"/>
      <c r="F45" s="41"/>
      <c r="G45" s="44"/>
      <c r="H45" s="45"/>
      <c r="I45" s="45"/>
      <c r="J45" s="45"/>
      <c r="K45" s="45"/>
    </row>
    <row r="46" spans="1:11" s="48" customFormat="1" x14ac:dyDescent="0.25">
      <c r="A46" s="84" t="s">
        <v>219</v>
      </c>
      <c r="C46" s="46"/>
      <c r="D46" s="85"/>
      <c r="F46" s="46"/>
      <c r="G46" s="77"/>
      <c r="H46" s="78"/>
      <c r="I46" s="78"/>
      <c r="J46" s="78"/>
      <c r="K46" s="78"/>
    </row>
    <row r="47" spans="1:11" s="42" customFormat="1" x14ac:dyDescent="0.25">
      <c r="A47" s="86" t="s">
        <v>220</v>
      </c>
      <c r="B47" s="87" t="s">
        <v>224</v>
      </c>
      <c r="C47" s="41"/>
      <c r="D47" s="88" t="s">
        <v>180</v>
      </c>
      <c r="E47" s="42">
        <v>1</v>
      </c>
      <c r="F47" s="41" t="s">
        <v>7</v>
      </c>
      <c r="G47" s="44">
        <v>0</v>
      </c>
      <c r="H47" s="45">
        <v>0</v>
      </c>
      <c r="I47" s="45">
        <f t="shared" ref="I47:I50" si="15">E47*G47</f>
        <v>0</v>
      </c>
      <c r="J47" s="45">
        <f t="shared" ref="J47:J50" si="16">E47*H47</f>
        <v>0</v>
      </c>
      <c r="K47" s="45">
        <f t="shared" ref="K47:K50" si="17">J47+I47</f>
        <v>0</v>
      </c>
    </row>
    <row r="48" spans="1:11" s="42" customFormat="1" x14ac:dyDescent="0.25">
      <c r="A48" s="89" t="s">
        <v>221</v>
      </c>
      <c r="B48" s="90" t="s">
        <v>225</v>
      </c>
      <c r="C48" s="41"/>
      <c r="D48" s="91" t="s">
        <v>227</v>
      </c>
      <c r="E48" s="42">
        <v>1</v>
      </c>
      <c r="F48" s="41" t="s">
        <v>7</v>
      </c>
      <c r="G48" s="44">
        <v>0</v>
      </c>
      <c r="H48" s="45">
        <v>0</v>
      </c>
      <c r="I48" s="45">
        <f t="shared" si="15"/>
        <v>0</v>
      </c>
      <c r="J48" s="45">
        <f t="shared" si="16"/>
        <v>0</v>
      </c>
      <c r="K48" s="45">
        <f t="shared" si="17"/>
        <v>0</v>
      </c>
    </row>
    <row r="49" spans="1:11" s="42" customFormat="1" x14ac:dyDescent="0.25">
      <c r="A49" s="89" t="s">
        <v>222</v>
      </c>
      <c r="B49" s="90" t="s">
        <v>172</v>
      </c>
      <c r="C49" s="41"/>
      <c r="D49" s="91" t="s">
        <v>181</v>
      </c>
      <c r="E49" s="42">
        <v>1</v>
      </c>
      <c r="F49" s="41" t="s">
        <v>7</v>
      </c>
      <c r="G49" s="44">
        <v>0</v>
      </c>
      <c r="H49" s="45">
        <v>0</v>
      </c>
      <c r="I49" s="45">
        <f t="shared" si="15"/>
        <v>0</v>
      </c>
      <c r="J49" s="45">
        <f t="shared" si="16"/>
        <v>0</v>
      </c>
      <c r="K49" s="45">
        <f t="shared" si="17"/>
        <v>0</v>
      </c>
    </row>
    <row r="50" spans="1:11" s="42" customFormat="1" x14ac:dyDescent="0.25">
      <c r="A50" s="89" t="s">
        <v>223</v>
      </c>
      <c r="B50" s="90" t="s">
        <v>226</v>
      </c>
      <c r="C50" s="41"/>
      <c r="D50" s="91" t="s">
        <v>181</v>
      </c>
      <c r="E50" s="42">
        <v>1</v>
      </c>
      <c r="F50" s="41" t="s">
        <v>7</v>
      </c>
      <c r="G50" s="44">
        <v>0</v>
      </c>
      <c r="H50" s="45">
        <v>0</v>
      </c>
      <c r="I50" s="45">
        <f t="shared" si="15"/>
        <v>0</v>
      </c>
      <c r="J50" s="45">
        <f t="shared" si="16"/>
        <v>0</v>
      </c>
      <c r="K50" s="45">
        <f t="shared" si="17"/>
        <v>0</v>
      </c>
    </row>
    <row r="51" spans="1:11" s="42" customFormat="1" x14ac:dyDescent="0.25">
      <c r="A51" s="43"/>
      <c r="C51" s="41"/>
      <c r="D51" s="40"/>
      <c r="F51" s="41"/>
      <c r="G51" s="44"/>
      <c r="H51" s="45"/>
      <c r="I51" s="45"/>
      <c r="J51" s="45"/>
      <c r="K51" s="45"/>
    </row>
    <row r="52" spans="1:11" s="42" customFormat="1" x14ac:dyDescent="0.25">
      <c r="A52" s="62" t="s">
        <v>228</v>
      </c>
      <c r="C52" s="41"/>
      <c r="D52" s="40"/>
      <c r="F52" s="41"/>
      <c r="G52" s="44"/>
      <c r="H52" s="45"/>
      <c r="I52" s="45"/>
      <c r="J52" s="45"/>
      <c r="K52" s="45"/>
    </row>
    <row r="53" spans="1:11" s="42" customFormat="1" x14ac:dyDescent="0.25">
      <c r="A53" s="86" t="s">
        <v>229</v>
      </c>
      <c r="B53" s="87" t="s">
        <v>232</v>
      </c>
      <c r="C53" s="41"/>
      <c r="D53" s="88" t="s">
        <v>180</v>
      </c>
      <c r="E53" s="92">
        <v>1</v>
      </c>
      <c r="F53" s="41" t="s">
        <v>7</v>
      </c>
      <c r="G53" s="44">
        <v>0</v>
      </c>
      <c r="H53" s="45">
        <v>0</v>
      </c>
      <c r="I53" s="45">
        <f t="shared" ref="I53:I55" si="18">E53*G53</f>
        <v>0</v>
      </c>
      <c r="J53" s="45">
        <f t="shared" ref="J53:J55" si="19">E53*H53</f>
        <v>0</v>
      </c>
      <c r="K53" s="45">
        <f t="shared" ref="K53:K55" si="20">J53+I53</f>
        <v>0</v>
      </c>
    </row>
    <row r="54" spans="1:11" s="42" customFormat="1" x14ac:dyDescent="0.25">
      <c r="A54" s="89" t="s">
        <v>230</v>
      </c>
      <c r="B54" s="90" t="s">
        <v>233</v>
      </c>
      <c r="C54" s="41"/>
      <c r="D54" s="91" t="s">
        <v>227</v>
      </c>
      <c r="E54" s="93">
        <v>1</v>
      </c>
      <c r="F54" s="41" t="s">
        <v>7</v>
      </c>
      <c r="G54" s="44">
        <v>0</v>
      </c>
      <c r="H54" s="45">
        <v>0</v>
      </c>
      <c r="I54" s="45">
        <f t="shared" si="18"/>
        <v>0</v>
      </c>
      <c r="J54" s="45">
        <f t="shared" si="19"/>
        <v>0</v>
      </c>
      <c r="K54" s="45">
        <f t="shared" si="20"/>
        <v>0</v>
      </c>
    </row>
    <row r="55" spans="1:11" s="42" customFormat="1" x14ac:dyDescent="0.25">
      <c r="A55" s="89" t="s">
        <v>231</v>
      </c>
      <c r="B55" s="90" t="s">
        <v>172</v>
      </c>
      <c r="C55" s="41"/>
      <c r="D55" s="91" t="s">
        <v>181</v>
      </c>
      <c r="E55" s="93">
        <v>1</v>
      </c>
      <c r="F55" s="41" t="s">
        <v>7</v>
      </c>
      <c r="G55" s="44">
        <v>0</v>
      </c>
      <c r="H55" s="45">
        <v>0</v>
      </c>
      <c r="I55" s="45">
        <f t="shared" si="18"/>
        <v>0</v>
      </c>
      <c r="J55" s="45">
        <f t="shared" si="19"/>
        <v>0</v>
      </c>
      <c r="K55" s="45">
        <f t="shared" si="20"/>
        <v>0</v>
      </c>
    </row>
    <row r="56" spans="1:11" x14ac:dyDescent="0.25">
      <c r="A56" s="43"/>
      <c r="B56" s="42"/>
      <c r="C56" s="41"/>
      <c r="D56" s="40"/>
      <c r="E56" s="42"/>
      <c r="G56" s="44"/>
      <c r="H56" s="45"/>
      <c r="I56" s="45"/>
      <c r="J56" s="45"/>
      <c r="K56" s="45"/>
    </row>
    <row r="57" spans="1:11" x14ac:dyDescent="0.25">
      <c r="A57" s="62" t="s">
        <v>234</v>
      </c>
      <c r="B57" s="42"/>
      <c r="C57" s="41"/>
      <c r="D57" s="40"/>
      <c r="E57" s="42"/>
      <c r="G57" s="44"/>
      <c r="H57" s="45"/>
      <c r="I57" s="45"/>
      <c r="J57" s="45"/>
      <c r="K57" s="45"/>
    </row>
    <row r="58" spans="1:11" x14ac:dyDescent="0.25">
      <c r="A58" s="86" t="s">
        <v>235</v>
      </c>
      <c r="B58" s="87" t="s">
        <v>232</v>
      </c>
      <c r="C58" s="41"/>
      <c r="D58" s="88" t="s">
        <v>180</v>
      </c>
      <c r="E58" s="42">
        <v>1</v>
      </c>
      <c r="F58" s="41" t="s">
        <v>7</v>
      </c>
      <c r="G58" s="44">
        <v>0</v>
      </c>
      <c r="H58" s="45">
        <v>0</v>
      </c>
      <c r="I58" s="45">
        <f t="shared" ref="I58:I60" si="21">E58*G58</f>
        <v>0</v>
      </c>
      <c r="J58" s="45">
        <f t="shared" ref="J58:J60" si="22">E58*H58</f>
        <v>0</v>
      </c>
      <c r="K58" s="45">
        <f t="shared" ref="K58:K60" si="23">J58+I58</f>
        <v>0</v>
      </c>
    </row>
    <row r="59" spans="1:11" x14ac:dyDescent="0.25">
      <c r="A59" s="89" t="s">
        <v>236</v>
      </c>
      <c r="B59" s="90" t="s">
        <v>269</v>
      </c>
      <c r="C59" s="41"/>
      <c r="D59" s="91" t="s">
        <v>227</v>
      </c>
      <c r="E59" s="42">
        <v>1</v>
      </c>
      <c r="F59" s="41" t="s">
        <v>7</v>
      </c>
      <c r="G59" s="44">
        <v>0</v>
      </c>
      <c r="H59" s="45">
        <v>0</v>
      </c>
      <c r="I59" s="45">
        <f t="shared" si="21"/>
        <v>0</v>
      </c>
      <c r="J59" s="45">
        <f t="shared" si="22"/>
        <v>0</v>
      </c>
      <c r="K59" s="45">
        <f t="shared" si="23"/>
        <v>0</v>
      </c>
    </row>
    <row r="60" spans="1:11" x14ac:dyDescent="0.25">
      <c r="A60" s="89" t="s">
        <v>237</v>
      </c>
      <c r="B60" s="90" t="s">
        <v>172</v>
      </c>
      <c r="C60" s="41"/>
      <c r="D60" s="91" t="s">
        <v>181</v>
      </c>
      <c r="E60" s="42">
        <v>1</v>
      </c>
      <c r="F60" s="41" t="s">
        <v>7</v>
      </c>
      <c r="G60" s="44">
        <v>0</v>
      </c>
      <c r="H60" s="45">
        <v>0</v>
      </c>
      <c r="I60" s="45">
        <f t="shared" si="21"/>
        <v>0</v>
      </c>
      <c r="J60" s="45">
        <f t="shared" si="22"/>
        <v>0</v>
      </c>
      <c r="K60" s="45">
        <f t="shared" si="23"/>
        <v>0</v>
      </c>
    </row>
    <row r="61" spans="1:11" x14ac:dyDescent="0.25">
      <c r="A61" s="42"/>
      <c r="B61" s="42"/>
      <c r="C61" s="41"/>
      <c r="D61" s="40"/>
      <c r="E61" s="42"/>
      <c r="G61" s="44"/>
      <c r="H61" s="45"/>
      <c r="I61" s="45"/>
      <c r="J61" s="45"/>
      <c r="K61" s="45"/>
    </row>
    <row r="62" spans="1:11" x14ac:dyDescent="0.25">
      <c r="A62" s="62" t="s">
        <v>238</v>
      </c>
      <c r="B62" s="42"/>
      <c r="C62" s="41"/>
      <c r="D62" s="40"/>
      <c r="E62" s="42"/>
      <c r="G62" s="44"/>
      <c r="H62" s="45"/>
      <c r="I62" s="45"/>
      <c r="J62" s="45"/>
      <c r="K62" s="45"/>
    </row>
    <row r="63" spans="1:11" x14ac:dyDescent="0.25">
      <c r="A63" s="86" t="s">
        <v>239</v>
      </c>
      <c r="B63" s="87" t="s">
        <v>232</v>
      </c>
      <c r="C63" s="41"/>
      <c r="D63" s="88" t="s">
        <v>180</v>
      </c>
      <c r="E63" s="92">
        <v>1</v>
      </c>
      <c r="F63" s="41" t="s">
        <v>7</v>
      </c>
      <c r="G63" s="44">
        <v>0</v>
      </c>
      <c r="H63" s="45">
        <v>0</v>
      </c>
      <c r="I63" s="45">
        <f t="shared" ref="I63:I65" si="24">E63*G63</f>
        <v>0</v>
      </c>
      <c r="J63" s="45">
        <f t="shared" ref="J63:J65" si="25">E63*H63</f>
        <v>0</v>
      </c>
      <c r="K63" s="45">
        <f t="shared" ref="K63:K65" si="26">J63+I63</f>
        <v>0</v>
      </c>
    </row>
    <row r="64" spans="1:11" x14ac:dyDescent="0.25">
      <c r="A64" s="89" t="s">
        <v>240</v>
      </c>
      <c r="B64" s="90" t="s">
        <v>269</v>
      </c>
      <c r="C64" s="41"/>
      <c r="D64" s="91" t="s">
        <v>227</v>
      </c>
      <c r="E64" s="93">
        <v>1</v>
      </c>
      <c r="F64" s="41" t="s">
        <v>7</v>
      </c>
      <c r="G64" s="44">
        <v>0</v>
      </c>
      <c r="H64" s="45">
        <v>0</v>
      </c>
      <c r="I64" s="45">
        <f t="shared" si="24"/>
        <v>0</v>
      </c>
      <c r="J64" s="45">
        <f t="shared" si="25"/>
        <v>0</v>
      </c>
      <c r="K64" s="45">
        <f t="shared" si="26"/>
        <v>0</v>
      </c>
    </row>
    <row r="65" spans="1:11" x14ac:dyDescent="0.25">
      <c r="A65" s="89" t="s">
        <v>241</v>
      </c>
      <c r="B65" s="90" t="s">
        <v>172</v>
      </c>
      <c r="C65" s="41"/>
      <c r="D65" s="91" t="s">
        <v>181</v>
      </c>
      <c r="E65" s="93">
        <v>1</v>
      </c>
      <c r="F65" s="41" t="s">
        <v>7</v>
      </c>
      <c r="G65" s="44">
        <v>0</v>
      </c>
      <c r="H65" s="45">
        <v>0</v>
      </c>
      <c r="I65" s="45">
        <f t="shared" si="24"/>
        <v>0</v>
      </c>
      <c r="J65" s="45">
        <f t="shared" si="25"/>
        <v>0</v>
      </c>
      <c r="K65" s="45">
        <f t="shared" si="26"/>
        <v>0</v>
      </c>
    </row>
    <row r="66" spans="1:11" x14ac:dyDescent="0.25">
      <c r="A66" s="42"/>
      <c r="B66" s="42"/>
      <c r="C66" s="41"/>
      <c r="D66" s="40"/>
      <c r="E66" s="42"/>
      <c r="G66" s="44"/>
      <c r="H66" s="45"/>
      <c r="I66" s="45"/>
      <c r="J66" s="45"/>
      <c r="K66" s="45"/>
    </row>
    <row r="67" spans="1:11" s="47" customFormat="1" x14ac:dyDescent="0.25">
      <c r="A67" s="106" t="s">
        <v>268</v>
      </c>
      <c r="B67" s="48"/>
      <c r="C67" s="46"/>
      <c r="D67" s="85"/>
      <c r="E67" s="48"/>
      <c r="F67" s="46"/>
      <c r="G67" s="77"/>
      <c r="H67" s="78"/>
      <c r="I67" s="78"/>
      <c r="J67" s="78"/>
      <c r="K67" s="78"/>
    </row>
    <row r="68" spans="1:11" s="94" customFormat="1" x14ac:dyDescent="0.25">
      <c r="A68" s="105" t="s">
        <v>242</v>
      </c>
      <c r="B68" s="95"/>
      <c r="C68" s="96"/>
      <c r="D68" s="107"/>
      <c r="E68" s="95"/>
      <c r="F68" s="96"/>
      <c r="G68" s="97"/>
      <c r="H68" s="98"/>
      <c r="I68" s="98"/>
      <c r="J68" s="98"/>
      <c r="K68" s="98"/>
    </row>
    <row r="69" spans="1:11" x14ac:dyDescent="0.25">
      <c r="A69" s="108" t="s">
        <v>243</v>
      </c>
      <c r="B69" s="109" t="s">
        <v>270</v>
      </c>
      <c r="C69" s="41"/>
      <c r="D69" s="88" t="s">
        <v>297</v>
      </c>
      <c r="E69" s="110">
        <v>1</v>
      </c>
      <c r="F69" s="41" t="s">
        <v>7</v>
      </c>
      <c r="G69" s="44">
        <v>0</v>
      </c>
      <c r="H69" s="45">
        <v>0</v>
      </c>
      <c r="I69" s="45">
        <f t="shared" ref="I69:I98" si="27">E69*G69</f>
        <v>0</v>
      </c>
      <c r="J69" s="45">
        <f t="shared" ref="J69:J98" si="28">E69*H69</f>
        <v>0</v>
      </c>
      <c r="K69" s="45">
        <f t="shared" ref="K69:K98" si="29">J69+I69</f>
        <v>0</v>
      </c>
    </row>
    <row r="70" spans="1:11" x14ac:dyDescent="0.25">
      <c r="A70" s="89" t="s">
        <v>244</v>
      </c>
      <c r="B70" s="90" t="s">
        <v>271</v>
      </c>
      <c r="C70" s="41"/>
      <c r="D70" s="91" t="s">
        <v>297</v>
      </c>
      <c r="E70" s="93">
        <v>1</v>
      </c>
      <c r="F70" s="41" t="s">
        <v>7</v>
      </c>
      <c r="G70" s="44">
        <v>0</v>
      </c>
      <c r="H70" s="45">
        <v>0</v>
      </c>
      <c r="I70" s="45">
        <f t="shared" si="27"/>
        <v>0</v>
      </c>
      <c r="J70" s="45">
        <f t="shared" si="28"/>
        <v>0</v>
      </c>
      <c r="K70" s="45">
        <f t="shared" si="29"/>
        <v>0</v>
      </c>
    </row>
    <row r="71" spans="1:11" x14ac:dyDescent="0.25">
      <c r="A71" s="89" t="s">
        <v>245</v>
      </c>
      <c r="B71" s="90" t="s">
        <v>272</v>
      </c>
      <c r="C71" s="41"/>
      <c r="D71" s="91" t="s">
        <v>297</v>
      </c>
      <c r="E71" s="93">
        <v>5</v>
      </c>
      <c r="F71" s="41" t="s">
        <v>7</v>
      </c>
      <c r="G71" s="44">
        <v>0</v>
      </c>
      <c r="H71" s="45">
        <v>0</v>
      </c>
      <c r="I71" s="45">
        <f t="shared" si="27"/>
        <v>0</v>
      </c>
      <c r="J71" s="45">
        <f t="shared" si="28"/>
        <v>0</v>
      </c>
      <c r="K71" s="45">
        <f t="shared" si="29"/>
        <v>0</v>
      </c>
    </row>
    <row r="72" spans="1:11" x14ac:dyDescent="0.25">
      <c r="A72" s="89" t="s">
        <v>245</v>
      </c>
      <c r="B72" s="90" t="s">
        <v>273</v>
      </c>
      <c r="C72" s="41"/>
      <c r="D72" s="91" t="s">
        <v>297</v>
      </c>
      <c r="E72" s="93">
        <v>6</v>
      </c>
      <c r="F72" s="41" t="s">
        <v>7</v>
      </c>
      <c r="G72" s="44">
        <v>0</v>
      </c>
      <c r="H72" s="45">
        <v>0</v>
      </c>
      <c r="I72" s="45">
        <f t="shared" si="27"/>
        <v>0</v>
      </c>
      <c r="J72" s="45">
        <f t="shared" si="28"/>
        <v>0</v>
      </c>
      <c r="K72" s="45">
        <f t="shared" si="29"/>
        <v>0</v>
      </c>
    </row>
    <row r="73" spans="1:11" x14ac:dyDescent="0.25">
      <c r="A73" s="89"/>
      <c r="B73" s="90" t="s">
        <v>274</v>
      </c>
      <c r="C73" s="41"/>
      <c r="D73" s="91" t="s">
        <v>297</v>
      </c>
      <c r="E73" s="93">
        <v>6</v>
      </c>
      <c r="F73" s="41" t="s">
        <v>7</v>
      </c>
      <c r="G73" s="44">
        <v>0</v>
      </c>
      <c r="H73" s="45">
        <v>0</v>
      </c>
      <c r="I73" s="45">
        <f t="shared" si="27"/>
        <v>0</v>
      </c>
      <c r="J73" s="45">
        <f t="shared" si="28"/>
        <v>0</v>
      </c>
      <c r="K73" s="45">
        <f t="shared" si="29"/>
        <v>0</v>
      </c>
    </row>
    <row r="74" spans="1:11" x14ac:dyDescent="0.25">
      <c r="A74" s="89" t="s">
        <v>246</v>
      </c>
      <c r="B74" s="90" t="s">
        <v>275</v>
      </c>
      <c r="C74" s="41"/>
      <c r="D74" s="91" t="s">
        <v>297</v>
      </c>
      <c r="E74" s="93">
        <v>1</v>
      </c>
      <c r="F74" s="41" t="s">
        <v>7</v>
      </c>
      <c r="G74" s="44">
        <v>0</v>
      </c>
      <c r="H74" s="45">
        <v>0</v>
      </c>
      <c r="I74" s="45">
        <f t="shared" si="27"/>
        <v>0</v>
      </c>
      <c r="J74" s="45">
        <f t="shared" si="28"/>
        <v>0</v>
      </c>
      <c r="K74" s="45">
        <f t="shared" si="29"/>
        <v>0</v>
      </c>
    </row>
    <row r="75" spans="1:11" x14ac:dyDescent="0.25">
      <c r="A75" s="89" t="s">
        <v>247</v>
      </c>
      <c r="B75" s="90" t="s">
        <v>276</v>
      </c>
      <c r="C75" s="41"/>
      <c r="D75" s="91" t="s">
        <v>297</v>
      </c>
      <c r="E75" s="93">
        <v>14</v>
      </c>
      <c r="F75" s="41" t="s">
        <v>7</v>
      </c>
      <c r="G75" s="44">
        <v>0</v>
      </c>
      <c r="H75" s="45">
        <v>0</v>
      </c>
      <c r="I75" s="45">
        <f t="shared" si="27"/>
        <v>0</v>
      </c>
      <c r="J75" s="45">
        <f t="shared" si="28"/>
        <v>0</v>
      </c>
      <c r="K75" s="45">
        <f t="shared" si="29"/>
        <v>0</v>
      </c>
    </row>
    <row r="76" spans="1:11" x14ac:dyDescent="0.25">
      <c r="A76" s="89"/>
      <c r="B76" s="90" t="s">
        <v>277</v>
      </c>
      <c r="C76" s="41"/>
      <c r="D76" s="91" t="s">
        <v>297</v>
      </c>
      <c r="E76" s="93">
        <v>14</v>
      </c>
      <c r="F76" s="41" t="s">
        <v>7</v>
      </c>
      <c r="G76" s="44">
        <v>0</v>
      </c>
      <c r="H76" s="45">
        <v>0</v>
      </c>
      <c r="I76" s="45">
        <f t="shared" si="27"/>
        <v>0</v>
      </c>
      <c r="J76" s="45">
        <f t="shared" si="28"/>
        <v>0</v>
      </c>
      <c r="K76" s="45">
        <f t="shared" si="29"/>
        <v>0</v>
      </c>
    </row>
    <row r="77" spans="1:11" x14ac:dyDescent="0.25">
      <c r="A77" s="89"/>
      <c r="B77" s="90" t="s">
        <v>278</v>
      </c>
      <c r="C77" s="41"/>
      <c r="D77" s="91" t="s">
        <v>297</v>
      </c>
      <c r="E77" s="93">
        <v>14</v>
      </c>
      <c r="F77" s="41" t="s">
        <v>7</v>
      </c>
      <c r="G77" s="44">
        <v>0</v>
      </c>
      <c r="H77" s="45">
        <v>0</v>
      </c>
      <c r="I77" s="45">
        <f t="shared" si="27"/>
        <v>0</v>
      </c>
      <c r="J77" s="45">
        <f t="shared" si="28"/>
        <v>0</v>
      </c>
      <c r="K77" s="45">
        <f t="shared" si="29"/>
        <v>0</v>
      </c>
    </row>
    <row r="78" spans="1:11" x14ac:dyDescent="0.25">
      <c r="A78" s="89"/>
      <c r="B78" s="90" t="s">
        <v>279</v>
      </c>
      <c r="C78" s="41"/>
      <c r="D78" s="91" t="s">
        <v>297</v>
      </c>
      <c r="E78" s="93">
        <v>14</v>
      </c>
      <c r="F78" s="41" t="s">
        <v>7</v>
      </c>
      <c r="G78" s="44">
        <v>0</v>
      </c>
      <c r="H78" s="45">
        <v>0</v>
      </c>
      <c r="I78" s="45">
        <f t="shared" si="27"/>
        <v>0</v>
      </c>
      <c r="J78" s="45">
        <f t="shared" si="28"/>
        <v>0</v>
      </c>
      <c r="K78" s="45">
        <f t="shared" si="29"/>
        <v>0</v>
      </c>
    </row>
    <row r="79" spans="1:11" x14ac:dyDescent="0.25">
      <c r="A79" s="89" t="s">
        <v>248</v>
      </c>
      <c r="B79" s="90" t="s">
        <v>280</v>
      </c>
      <c r="C79" s="41"/>
      <c r="D79" s="91" t="s">
        <v>297</v>
      </c>
      <c r="E79" s="93">
        <v>1</v>
      </c>
      <c r="F79" s="41" t="s">
        <v>7</v>
      </c>
      <c r="G79" s="44">
        <v>0</v>
      </c>
      <c r="H79" s="45">
        <v>0</v>
      </c>
      <c r="I79" s="45">
        <f t="shared" si="27"/>
        <v>0</v>
      </c>
      <c r="J79" s="45">
        <f t="shared" si="28"/>
        <v>0</v>
      </c>
      <c r="K79" s="45">
        <f t="shared" si="29"/>
        <v>0</v>
      </c>
    </row>
    <row r="80" spans="1:11" x14ac:dyDescent="0.25">
      <c r="A80" s="89" t="s">
        <v>249</v>
      </c>
      <c r="B80" s="90" t="s">
        <v>281</v>
      </c>
      <c r="C80" s="41"/>
      <c r="D80" s="91" t="s">
        <v>297</v>
      </c>
      <c r="E80" s="93">
        <v>7</v>
      </c>
      <c r="F80" s="41" t="s">
        <v>7</v>
      </c>
      <c r="G80" s="44">
        <v>0</v>
      </c>
      <c r="H80" s="45">
        <v>0</v>
      </c>
      <c r="I80" s="45">
        <f t="shared" si="27"/>
        <v>0</v>
      </c>
      <c r="J80" s="45">
        <f t="shared" si="28"/>
        <v>0</v>
      </c>
      <c r="K80" s="45">
        <f t="shared" si="29"/>
        <v>0</v>
      </c>
    </row>
    <row r="81" spans="1:11" x14ac:dyDescent="0.25">
      <c r="A81" s="89" t="s">
        <v>250</v>
      </c>
      <c r="B81" s="90" t="s">
        <v>282</v>
      </c>
      <c r="C81" s="41"/>
      <c r="D81" s="91" t="s">
        <v>297</v>
      </c>
      <c r="E81" s="93">
        <v>7</v>
      </c>
      <c r="F81" s="41" t="s">
        <v>7</v>
      </c>
      <c r="G81" s="44">
        <v>0</v>
      </c>
      <c r="H81" s="45">
        <v>0</v>
      </c>
      <c r="I81" s="45">
        <f t="shared" si="27"/>
        <v>0</v>
      </c>
      <c r="J81" s="45">
        <f t="shared" si="28"/>
        <v>0</v>
      </c>
      <c r="K81" s="45">
        <f t="shared" si="29"/>
        <v>0</v>
      </c>
    </row>
    <row r="82" spans="1:11" x14ac:dyDescent="0.25">
      <c r="A82" s="89"/>
      <c r="B82" s="90" t="s">
        <v>283</v>
      </c>
      <c r="C82" s="41"/>
      <c r="D82" s="91" t="s">
        <v>297</v>
      </c>
      <c r="E82" s="111">
        <v>7</v>
      </c>
      <c r="F82" s="41" t="s">
        <v>7</v>
      </c>
      <c r="G82" s="44">
        <v>0</v>
      </c>
      <c r="H82" s="45">
        <v>0</v>
      </c>
      <c r="I82" s="45">
        <f t="shared" si="27"/>
        <v>0</v>
      </c>
      <c r="J82" s="45">
        <f t="shared" si="28"/>
        <v>0</v>
      </c>
      <c r="K82" s="45">
        <f t="shared" si="29"/>
        <v>0</v>
      </c>
    </row>
    <row r="83" spans="1:11" x14ac:dyDescent="0.25">
      <c r="A83" s="89"/>
      <c r="B83" s="90" t="s">
        <v>284</v>
      </c>
      <c r="C83" s="41"/>
      <c r="D83" s="91" t="s">
        <v>297</v>
      </c>
      <c r="E83" s="111">
        <v>14</v>
      </c>
      <c r="F83" s="41" t="s">
        <v>7</v>
      </c>
      <c r="G83" s="44">
        <v>0</v>
      </c>
      <c r="H83" s="45">
        <v>0</v>
      </c>
      <c r="I83" s="45">
        <f t="shared" si="27"/>
        <v>0</v>
      </c>
      <c r="J83" s="45">
        <f t="shared" si="28"/>
        <v>0</v>
      </c>
      <c r="K83" s="45">
        <f t="shared" si="29"/>
        <v>0</v>
      </c>
    </row>
    <row r="84" spans="1:11" x14ac:dyDescent="0.25">
      <c r="A84" s="89"/>
      <c r="B84" s="90" t="s">
        <v>204</v>
      </c>
      <c r="C84" s="41"/>
      <c r="D84" s="91" t="s">
        <v>297</v>
      </c>
      <c r="E84" s="111">
        <v>14</v>
      </c>
      <c r="F84" s="41" t="s">
        <v>7</v>
      </c>
      <c r="G84" s="44">
        <v>0</v>
      </c>
      <c r="H84" s="45">
        <v>0</v>
      </c>
      <c r="I84" s="45">
        <f t="shared" si="27"/>
        <v>0</v>
      </c>
      <c r="J84" s="45">
        <f t="shared" si="28"/>
        <v>0</v>
      </c>
      <c r="K84" s="45">
        <f t="shared" si="29"/>
        <v>0</v>
      </c>
    </row>
    <row r="85" spans="1:11" x14ac:dyDescent="0.25">
      <c r="A85" s="89" t="s">
        <v>251</v>
      </c>
      <c r="B85" s="90" t="s">
        <v>285</v>
      </c>
      <c r="C85" s="41"/>
      <c r="D85" s="91" t="s">
        <v>297</v>
      </c>
      <c r="E85" s="111">
        <v>6</v>
      </c>
      <c r="F85" s="41" t="s">
        <v>7</v>
      </c>
      <c r="G85" s="44">
        <v>0</v>
      </c>
      <c r="H85" s="45">
        <v>0</v>
      </c>
      <c r="I85" s="45">
        <f t="shared" si="27"/>
        <v>0</v>
      </c>
      <c r="J85" s="45">
        <f t="shared" si="28"/>
        <v>0</v>
      </c>
      <c r="K85" s="45">
        <f t="shared" si="29"/>
        <v>0</v>
      </c>
    </row>
    <row r="86" spans="1:11" x14ac:dyDescent="0.25">
      <c r="A86" s="89" t="s">
        <v>252</v>
      </c>
      <c r="B86" s="90" t="s">
        <v>285</v>
      </c>
      <c r="C86" s="41"/>
      <c r="D86" s="91" t="s">
        <v>297</v>
      </c>
      <c r="E86" s="111">
        <v>1</v>
      </c>
      <c r="F86" s="41" t="s">
        <v>7</v>
      </c>
      <c r="G86" s="44">
        <v>0</v>
      </c>
      <c r="H86" s="45">
        <v>0</v>
      </c>
      <c r="I86" s="45">
        <f t="shared" si="27"/>
        <v>0</v>
      </c>
      <c r="J86" s="45">
        <f t="shared" si="28"/>
        <v>0</v>
      </c>
      <c r="K86" s="45">
        <f t="shared" si="29"/>
        <v>0</v>
      </c>
    </row>
    <row r="87" spans="1:11" x14ac:dyDescent="0.25">
      <c r="A87" s="89" t="s">
        <v>253</v>
      </c>
      <c r="B87" s="90" t="s">
        <v>286</v>
      </c>
      <c r="C87" s="41"/>
      <c r="D87" s="91" t="s">
        <v>297</v>
      </c>
      <c r="E87" s="93">
        <v>3</v>
      </c>
      <c r="F87" s="41" t="s">
        <v>7</v>
      </c>
      <c r="G87" s="44">
        <v>0</v>
      </c>
      <c r="H87" s="45">
        <v>0</v>
      </c>
      <c r="I87" s="45">
        <f t="shared" si="27"/>
        <v>0</v>
      </c>
      <c r="J87" s="45">
        <f t="shared" si="28"/>
        <v>0</v>
      </c>
      <c r="K87" s="45">
        <f t="shared" si="29"/>
        <v>0</v>
      </c>
    </row>
    <row r="88" spans="1:11" x14ac:dyDescent="0.25">
      <c r="A88" s="89" t="s">
        <v>254</v>
      </c>
      <c r="B88" s="90" t="s">
        <v>287</v>
      </c>
      <c r="C88" s="41"/>
      <c r="D88" s="91" t="s">
        <v>297</v>
      </c>
      <c r="E88" s="93">
        <v>1</v>
      </c>
      <c r="F88" s="41" t="s">
        <v>7</v>
      </c>
      <c r="G88" s="44">
        <v>0</v>
      </c>
      <c r="H88" s="45">
        <v>0</v>
      </c>
      <c r="I88" s="45">
        <f t="shared" si="27"/>
        <v>0</v>
      </c>
      <c r="J88" s="45">
        <f t="shared" si="28"/>
        <v>0</v>
      </c>
      <c r="K88" s="45">
        <f t="shared" si="29"/>
        <v>0</v>
      </c>
    </row>
    <row r="89" spans="1:11" x14ac:dyDescent="0.25">
      <c r="A89" s="89" t="s">
        <v>255</v>
      </c>
      <c r="B89" s="90" t="s">
        <v>288</v>
      </c>
      <c r="C89" s="41"/>
      <c r="D89" s="91" t="s">
        <v>297</v>
      </c>
      <c r="E89" s="93">
        <v>2</v>
      </c>
      <c r="F89" s="41" t="s">
        <v>7</v>
      </c>
      <c r="G89" s="44">
        <v>0</v>
      </c>
      <c r="H89" s="45">
        <v>0</v>
      </c>
      <c r="I89" s="45">
        <f t="shared" si="27"/>
        <v>0</v>
      </c>
      <c r="J89" s="45">
        <f t="shared" si="28"/>
        <v>0</v>
      </c>
      <c r="K89" s="45">
        <f t="shared" si="29"/>
        <v>0</v>
      </c>
    </row>
    <row r="90" spans="1:11" x14ac:dyDescent="0.25">
      <c r="A90" s="89" t="s">
        <v>256</v>
      </c>
      <c r="B90" s="90" t="s">
        <v>289</v>
      </c>
      <c r="C90" s="41"/>
      <c r="D90" s="91" t="s">
        <v>297</v>
      </c>
      <c r="E90" s="93">
        <v>39</v>
      </c>
      <c r="F90" s="41" t="s">
        <v>7</v>
      </c>
      <c r="G90" s="44">
        <v>0</v>
      </c>
      <c r="H90" s="45">
        <v>0</v>
      </c>
      <c r="I90" s="45">
        <f t="shared" si="27"/>
        <v>0</v>
      </c>
      <c r="J90" s="45">
        <f t="shared" si="28"/>
        <v>0</v>
      </c>
      <c r="K90" s="45">
        <f t="shared" si="29"/>
        <v>0</v>
      </c>
    </row>
    <row r="91" spans="1:11" x14ac:dyDescent="0.25">
      <c r="A91" s="89" t="s">
        <v>254</v>
      </c>
      <c r="B91" s="90" t="s">
        <v>290</v>
      </c>
      <c r="C91" s="41"/>
      <c r="D91" s="91" t="s">
        <v>297</v>
      </c>
      <c r="E91" s="93">
        <v>15</v>
      </c>
      <c r="F91" s="41" t="s">
        <v>7</v>
      </c>
      <c r="G91" s="44">
        <v>0</v>
      </c>
      <c r="H91" s="45">
        <v>0</v>
      </c>
      <c r="I91" s="45">
        <f t="shared" si="27"/>
        <v>0</v>
      </c>
      <c r="J91" s="45">
        <f t="shared" si="28"/>
        <v>0</v>
      </c>
      <c r="K91" s="45">
        <f t="shared" si="29"/>
        <v>0</v>
      </c>
    </row>
    <row r="92" spans="1:11" x14ac:dyDescent="0.25">
      <c r="A92" s="89" t="s">
        <v>255</v>
      </c>
      <c r="B92" s="90" t="s">
        <v>291</v>
      </c>
      <c r="C92" s="41"/>
      <c r="D92" s="91" t="s">
        <v>297</v>
      </c>
      <c r="E92" s="93">
        <v>10</v>
      </c>
      <c r="F92" s="41" t="s">
        <v>7</v>
      </c>
      <c r="G92" s="44">
        <v>0</v>
      </c>
      <c r="H92" s="45">
        <v>0</v>
      </c>
      <c r="I92" s="45">
        <f t="shared" si="27"/>
        <v>0</v>
      </c>
      <c r="J92" s="45">
        <f t="shared" si="28"/>
        <v>0</v>
      </c>
      <c r="K92" s="45">
        <f t="shared" si="29"/>
        <v>0</v>
      </c>
    </row>
    <row r="93" spans="1:11" x14ac:dyDescent="0.25">
      <c r="A93" s="89" t="s">
        <v>257</v>
      </c>
      <c r="B93" s="90" t="s">
        <v>292</v>
      </c>
      <c r="C93" s="41"/>
      <c r="D93" s="91" t="s">
        <v>297</v>
      </c>
      <c r="E93" s="93">
        <v>51</v>
      </c>
      <c r="F93" s="41" t="s">
        <v>7</v>
      </c>
      <c r="G93" s="44">
        <v>0</v>
      </c>
      <c r="H93" s="45">
        <v>0</v>
      </c>
      <c r="I93" s="45">
        <f t="shared" si="27"/>
        <v>0</v>
      </c>
      <c r="J93" s="45">
        <f t="shared" si="28"/>
        <v>0</v>
      </c>
      <c r="K93" s="45">
        <f t="shared" si="29"/>
        <v>0</v>
      </c>
    </row>
    <row r="94" spans="1:11" x14ac:dyDescent="0.25">
      <c r="A94" s="89" t="s">
        <v>258</v>
      </c>
      <c r="B94" s="90" t="s">
        <v>292</v>
      </c>
      <c r="C94" s="41"/>
      <c r="D94" s="91" t="s">
        <v>297</v>
      </c>
      <c r="E94" s="93">
        <v>5</v>
      </c>
      <c r="F94" s="41" t="s">
        <v>7</v>
      </c>
      <c r="G94" s="44">
        <v>0</v>
      </c>
      <c r="H94" s="45">
        <v>0</v>
      </c>
      <c r="I94" s="45">
        <f t="shared" si="27"/>
        <v>0</v>
      </c>
      <c r="J94" s="45">
        <f t="shared" si="28"/>
        <v>0</v>
      </c>
      <c r="K94" s="45">
        <f t="shared" si="29"/>
        <v>0</v>
      </c>
    </row>
    <row r="95" spans="1:11" x14ac:dyDescent="0.25">
      <c r="A95" s="89"/>
      <c r="B95" s="90" t="s">
        <v>293</v>
      </c>
      <c r="C95" s="41"/>
      <c r="D95" s="91" t="s">
        <v>297</v>
      </c>
      <c r="E95" s="111">
        <v>50</v>
      </c>
      <c r="F95" s="41" t="s">
        <v>7</v>
      </c>
      <c r="G95" s="44">
        <v>0</v>
      </c>
      <c r="H95" s="45">
        <v>0</v>
      </c>
      <c r="I95" s="45">
        <f t="shared" si="27"/>
        <v>0</v>
      </c>
      <c r="J95" s="45">
        <f t="shared" si="28"/>
        <v>0</v>
      </c>
      <c r="K95" s="45">
        <f t="shared" si="29"/>
        <v>0</v>
      </c>
    </row>
    <row r="96" spans="1:11" x14ac:dyDescent="0.25">
      <c r="A96" s="89"/>
      <c r="B96" s="90" t="s">
        <v>294</v>
      </c>
      <c r="C96" s="41"/>
      <c r="D96" s="91" t="s">
        <v>297</v>
      </c>
      <c r="E96" s="111">
        <v>1</v>
      </c>
      <c r="F96" s="41" t="s">
        <v>7</v>
      </c>
      <c r="G96" s="44">
        <v>0</v>
      </c>
      <c r="H96" s="45">
        <v>0</v>
      </c>
      <c r="I96" s="45">
        <f t="shared" si="27"/>
        <v>0</v>
      </c>
      <c r="J96" s="45">
        <f t="shared" si="28"/>
        <v>0</v>
      </c>
      <c r="K96" s="45">
        <f t="shared" si="29"/>
        <v>0</v>
      </c>
    </row>
    <row r="97" spans="1:11" x14ac:dyDescent="0.25">
      <c r="A97" s="89"/>
      <c r="B97" s="90" t="s">
        <v>295</v>
      </c>
      <c r="C97" s="41"/>
      <c r="D97" s="91" t="s">
        <v>297</v>
      </c>
      <c r="E97" s="111">
        <v>1</v>
      </c>
      <c r="F97" s="41" t="s">
        <v>7</v>
      </c>
      <c r="G97" s="44">
        <v>0</v>
      </c>
      <c r="H97" s="45">
        <v>0</v>
      </c>
      <c r="I97" s="45">
        <f t="shared" si="27"/>
        <v>0</v>
      </c>
      <c r="J97" s="45">
        <f t="shared" si="28"/>
        <v>0</v>
      </c>
      <c r="K97" s="45">
        <f t="shared" si="29"/>
        <v>0</v>
      </c>
    </row>
    <row r="98" spans="1:11" x14ac:dyDescent="0.25">
      <c r="A98" s="89" t="s">
        <v>259</v>
      </c>
      <c r="B98" s="90" t="s">
        <v>296</v>
      </c>
      <c r="C98" s="41"/>
      <c r="D98" s="91" t="s">
        <v>297</v>
      </c>
      <c r="E98" s="93">
        <v>1</v>
      </c>
      <c r="F98" s="41" t="s">
        <v>7</v>
      </c>
      <c r="G98" s="44">
        <v>0</v>
      </c>
      <c r="H98" s="45">
        <v>0</v>
      </c>
      <c r="I98" s="45">
        <f t="shared" si="27"/>
        <v>0</v>
      </c>
      <c r="J98" s="45">
        <f t="shared" si="28"/>
        <v>0</v>
      </c>
      <c r="K98" s="45">
        <f t="shared" si="29"/>
        <v>0</v>
      </c>
    </row>
    <row r="99" spans="1:11" x14ac:dyDescent="0.25">
      <c r="A99" s="42"/>
      <c r="B99" s="42"/>
      <c r="C99" s="41"/>
      <c r="D99" s="40"/>
    </row>
    <row r="100" spans="1:11" s="47" customFormat="1" x14ac:dyDescent="0.25">
      <c r="A100" s="14" t="s">
        <v>260</v>
      </c>
      <c r="B100" s="48"/>
      <c r="C100" s="46"/>
      <c r="D100" s="85"/>
      <c r="E100" s="85"/>
      <c r="F100" s="46"/>
      <c r="G100" s="48"/>
      <c r="H100" s="48"/>
      <c r="I100" s="48"/>
      <c r="J100" s="48"/>
      <c r="K100" s="48"/>
    </row>
    <row r="101" spans="1:11" ht="30" x14ac:dyDescent="0.25">
      <c r="A101" s="108" t="s">
        <v>261</v>
      </c>
      <c r="B101" s="109" t="s">
        <v>298</v>
      </c>
      <c r="C101" s="41"/>
      <c r="D101" s="88" t="s">
        <v>297</v>
      </c>
      <c r="E101" s="110">
        <v>2</v>
      </c>
      <c r="F101" s="41" t="s">
        <v>7</v>
      </c>
      <c r="G101" s="44">
        <v>0</v>
      </c>
      <c r="H101" s="45">
        <v>0</v>
      </c>
      <c r="I101" s="45">
        <f t="shared" ref="I101:I112" si="30">E101*G101</f>
        <v>0</v>
      </c>
      <c r="J101" s="45">
        <f t="shared" ref="J101:J112" si="31">E101*H101</f>
        <v>0</v>
      </c>
      <c r="K101" s="45">
        <f t="shared" ref="K101:K112" si="32">J101+I101</f>
        <v>0</v>
      </c>
    </row>
    <row r="102" spans="1:11" x14ac:dyDescent="0.25">
      <c r="A102" s="89"/>
      <c r="B102" s="90" t="s">
        <v>299</v>
      </c>
      <c r="C102" s="41"/>
      <c r="D102" s="88" t="s">
        <v>297</v>
      </c>
      <c r="E102" s="93">
        <v>2</v>
      </c>
      <c r="F102" s="41" t="s">
        <v>7</v>
      </c>
      <c r="G102" s="44">
        <v>0</v>
      </c>
      <c r="H102" s="45">
        <v>0</v>
      </c>
      <c r="I102" s="45">
        <f t="shared" si="30"/>
        <v>0</v>
      </c>
      <c r="J102" s="45">
        <f t="shared" si="31"/>
        <v>0</v>
      </c>
      <c r="K102" s="45">
        <f t="shared" si="32"/>
        <v>0</v>
      </c>
    </row>
    <row r="103" spans="1:11" x14ac:dyDescent="0.25">
      <c r="A103" s="89" t="s">
        <v>262</v>
      </c>
      <c r="B103" s="90" t="s">
        <v>300</v>
      </c>
      <c r="C103" s="41"/>
      <c r="D103" s="88" t="s">
        <v>297</v>
      </c>
      <c r="E103" s="93">
        <v>2</v>
      </c>
      <c r="F103" s="41" t="s">
        <v>7</v>
      </c>
      <c r="G103" s="44">
        <v>0</v>
      </c>
      <c r="H103" s="45">
        <v>0</v>
      </c>
      <c r="I103" s="45">
        <f t="shared" si="30"/>
        <v>0</v>
      </c>
      <c r="J103" s="45">
        <f t="shared" si="31"/>
        <v>0</v>
      </c>
      <c r="K103" s="45">
        <f t="shared" si="32"/>
        <v>0</v>
      </c>
    </row>
    <row r="104" spans="1:11" x14ac:dyDescent="0.25">
      <c r="A104" s="89"/>
      <c r="B104" s="90" t="s">
        <v>299</v>
      </c>
      <c r="C104" s="41"/>
      <c r="D104" s="88" t="s">
        <v>297</v>
      </c>
      <c r="E104" s="93">
        <v>2</v>
      </c>
      <c r="F104" s="41" t="s">
        <v>7</v>
      </c>
      <c r="G104" s="44">
        <v>0</v>
      </c>
      <c r="H104" s="45">
        <v>0</v>
      </c>
      <c r="I104" s="45">
        <f t="shared" si="30"/>
        <v>0</v>
      </c>
      <c r="J104" s="45">
        <f t="shared" si="31"/>
        <v>0</v>
      </c>
      <c r="K104" s="45">
        <f t="shared" si="32"/>
        <v>0</v>
      </c>
    </row>
    <row r="105" spans="1:11" x14ac:dyDescent="0.25">
      <c r="A105" s="89" t="s">
        <v>263</v>
      </c>
      <c r="B105" s="90" t="s">
        <v>301</v>
      </c>
      <c r="C105" s="41"/>
      <c r="D105" s="88" t="s">
        <v>297</v>
      </c>
      <c r="E105" s="93">
        <v>1</v>
      </c>
      <c r="F105" s="41" t="s">
        <v>7</v>
      </c>
      <c r="G105" s="44">
        <v>0</v>
      </c>
      <c r="H105" s="45">
        <v>0</v>
      </c>
      <c r="I105" s="45">
        <f t="shared" si="30"/>
        <v>0</v>
      </c>
      <c r="J105" s="45">
        <f t="shared" si="31"/>
        <v>0</v>
      </c>
      <c r="K105" s="45">
        <f t="shared" si="32"/>
        <v>0</v>
      </c>
    </row>
    <row r="106" spans="1:11" x14ac:dyDescent="0.25">
      <c r="A106" s="89"/>
      <c r="B106" s="90" t="s">
        <v>302</v>
      </c>
      <c r="C106" s="41"/>
      <c r="D106" s="88" t="s">
        <v>297</v>
      </c>
      <c r="E106" s="93">
        <v>1</v>
      </c>
      <c r="F106" s="41" t="s">
        <v>7</v>
      </c>
      <c r="G106" s="44">
        <v>0</v>
      </c>
      <c r="H106" s="45">
        <v>0</v>
      </c>
      <c r="I106" s="45">
        <f t="shared" si="30"/>
        <v>0</v>
      </c>
      <c r="J106" s="45">
        <f t="shared" si="31"/>
        <v>0</v>
      </c>
      <c r="K106" s="45">
        <f t="shared" si="32"/>
        <v>0</v>
      </c>
    </row>
    <row r="107" spans="1:11" x14ac:dyDescent="0.25">
      <c r="A107" s="89"/>
      <c r="B107" s="90" t="s">
        <v>303</v>
      </c>
      <c r="C107" s="41"/>
      <c r="D107" s="88" t="s">
        <v>297</v>
      </c>
      <c r="E107" s="93">
        <v>3</v>
      </c>
      <c r="F107" s="41" t="s">
        <v>7</v>
      </c>
      <c r="G107" s="44">
        <v>0</v>
      </c>
      <c r="H107" s="45">
        <v>0</v>
      </c>
      <c r="I107" s="45">
        <f t="shared" si="30"/>
        <v>0</v>
      </c>
      <c r="J107" s="45">
        <f t="shared" si="31"/>
        <v>0</v>
      </c>
      <c r="K107" s="45">
        <f t="shared" si="32"/>
        <v>0</v>
      </c>
    </row>
    <row r="108" spans="1:11" x14ac:dyDescent="0.25">
      <c r="A108" s="89" t="s">
        <v>264</v>
      </c>
      <c r="B108" s="90" t="s">
        <v>304</v>
      </c>
      <c r="C108" s="41"/>
      <c r="D108" s="88" t="s">
        <v>297</v>
      </c>
      <c r="E108" s="93">
        <v>2</v>
      </c>
      <c r="F108" s="41" t="s">
        <v>7</v>
      </c>
      <c r="G108" s="44">
        <v>0</v>
      </c>
      <c r="H108" s="45">
        <v>0</v>
      </c>
      <c r="I108" s="45">
        <f t="shared" si="30"/>
        <v>0</v>
      </c>
      <c r="J108" s="45">
        <f t="shared" si="31"/>
        <v>0</v>
      </c>
      <c r="K108" s="45">
        <f t="shared" si="32"/>
        <v>0</v>
      </c>
    </row>
    <row r="109" spans="1:11" x14ac:dyDescent="0.25">
      <c r="A109" s="89"/>
      <c r="B109" s="90" t="s">
        <v>305</v>
      </c>
      <c r="C109" s="41"/>
      <c r="D109" s="88" t="s">
        <v>297</v>
      </c>
      <c r="E109" s="93">
        <v>2</v>
      </c>
      <c r="F109" s="41" t="s">
        <v>7</v>
      </c>
      <c r="G109" s="44">
        <v>0</v>
      </c>
      <c r="H109" s="45">
        <v>0</v>
      </c>
      <c r="I109" s="45">
        <f t="shared" si="30"/>
        <v>0</v>
      </c>
      <c r="J109" s="45">
        <f t="shared" si="31"/>
        <v>0</v>
      </c>
      <c r="K109" s="45">
        <f t="shared" si="32"/>
        <v>0</v>
      </c>
    </row>
    <row r="110" spans="1:11" x14ac:dyDescent="0.25">
      <c r="A110" s="89"/>
      <c r="B110" s="90" t="s">
        <v>306</v>
      </c>
      <c r="C110" s="41"/>
      <c r="D110" s="88" t="s">
        <v>297</v>
      </c>
      <c r="E110" s="93">
        <v>2</v>
      </c>
      <c r="F110" s="41" t="s">
        <v>7</v>
      </c>
      <c r="G110" s="44">
        <v>0</v>
      </c>
      <c r="H110" s="45">
        <v>0</v>
      </c>
      <c r="I110" s="45">
        <f t="shared" si="30"/>
        <v>0</v>
      </c>
      <c r="J110" s="45">
        <f t="shared" si="31"/>
        <v>0</v>
      </c>
      <c r="K110" s="45">
        <f t="shared" si="32"/>
        <v>0</v>
      </c>
    </row>
    <row r="111" spans="1:11" x14ac:dyDescent="0.25">
      <c r="A111" s="89" t="s">
        <v>265</v>
      </c>
      <c r="B111" s="90" t="s">
        <v>307</v>
      </c>
      <c r="C111" s="41"/>
      <c r="D111" s="88" t="s">
        <v>297</v>
      </c>
      <c r="E111" s="93">
        <v>1</v>
      </c>
      <c r="F111" s="41" t="s">
        <v>7</v>
      </c>
      <c r="G111" s="44">
        <v>0</v>
      </c>
      <c r="H111" s="45">
        <v>0</v>
      </c>
      <c r="I111" s="45">
        <f t="shared" si="30"/>
        <v>0</v>
      </c>
      <c r="J111" s="45">
        <f t="shared" si="31"/>
        <v>0</v>
      </c>
      <c r="K111" s="45">
        <f t="shared" si="32"/>
        <v>0</v>
      </c>
    </row>
    <row r="112" spans="1:11" x14ac:dyDescent="0.25">
      <c r="A112" s="89"/>
      <c r="B112" s="90" t="s">
        <v>308</v>
      </c>
      <c r="C112" s="41"/>
      <c r="D112" s="88" t="s">
        <v>297</v>
      </c>
      <c r="E112" s="93">
        <v>1</v>
      </c>
      <c r="F112" s="41" t="s">
        <v>7</v>
      </c>
      <c r="G112" s="44">
        <v>0</v>
      </c>
      <c r="H112" s="45">
        <v>0</v>
      </c>
      <c r="I112" s="45">
        <f t="shared" si="30"/>
        <v>0</v>
      </c>
      <c r="J112" s="45">
        <f t="shared" si="31"/>
        <v>0</v>
      </c>
      <c r="K112" s="45">
        <f t="shared" si="32"/>
        <v>0</v>
      </c>
    </row>
    <row r="113" spans="1:11" x14ac:dyDescent="0.25">
      <c r="A113" s="42"/>
      <c r="B113" s="42"/>
      <c r="C113" s="41"/>
      <c r="D113" s="40"/>
    </row>
    <row r="114" spans="1:11" s="47" customFormat="1" x14ac:dyDescent="0.25">
      <c r="A114" s="106" t="s">
        <v>345</v>
      </c>
      <c r="B114" s="48"/>
      <c r="C114" s="46"/>
      <c r="D114" s="85"/>
      <c r="E114" s="85"/>
      <c r="F114" s="46"/>
      <c r="G114" s="48"/>
      <c r="H114" s="48"/>
      <c r="I114" s="48"/>
      <c r="J114" s="48"/>
      <c r="K114" s="48"/>
    </row>
    <row r="115" spans="1:11" x14ac:dyDescent="0.25">
      <c r="A115" s="42"/>
      <c r="B115" s="42"/>
      <c r="C115" s="41"/>
      <c r="D115" s="40"/>
    </row>
    <row r="116" spans="1:11" s="47" customFormat="1" x14ac:dyDescent="0.25">
      <c r="A116" s="115" t="s">
        <v>266</v>
      </c>
      <c r="B116" s="48"/>
      <c r="C116" s="46"/>
      <c r="D116" s="85"/>
      <c r="E116" s="85"/>
      <c r="F116" s="46"/>
      <c r="G116" s="48"/>
      <c r="H116" s="48"/>
      <c r="I116" s="48"/>
      <c r="J116" s="48"/>
      <c r="K116" s="48"/>
    </row>
    <row r="117" spans="1:11" x14ac:dyDescent="0.25">
      <c r="A117" s="62"/>
      <c r="B117" s="90" t="s">
        <v>309</v>
      </c>
      <c r="C117" s="40" t="s">
        <v>347</v>
      </c>
      <c r="D117" s="88" t="s">
        <v>181</v>
      </c>
      <c r="E117" s="93">
        <v>180</v>
      </c>
      <c r="F117" s="41" t="s">
        <v>88</v>
      </c>
      <c r="G117" s="44">
        <v>0</v>
      </c>
      <c r="H117" s="45">
        <v>0</v>
      </c>
      <c r="I117" s="45">
        <f t="shared" ref="I117:I149" si="33">E117*G117</f>
        <v>0</v>
      </c>
      <c r="J117" s="45">
        <f t="shared" ref="J117:J149" si="34">E117*H117</f>
        <v>0</v>
      </c>
      <c r="K117" s="45">
        <f t="shared" ref="K117:K149" si="35">J117+I117</f>
        <v>0</v>
      </c>
    </row>
    <row r="118" spans="1:11" x14ac:dyDescent="0.25">
      <c r="A118" s="42"/>
      <c r="B118" s="90" t="s">
        <v>309</v>
      </c>
      <c r="C118" s="40" t="s">
        <v>348</v>
      </c>
      <c r="D118" s="88" t="s">
        <v>181</v>
      </c>
      <c r="E118" s="93">
        <v>40</v>
      </c>
      <c r="F118" s="41" t="s">
        <v>88</v>
      </c>
      <c r="G118" s="44">
        <v>0</v>
      </c>
      <c r="H118" s="45">
        <v>0</v>
      </c>
      <c r="I118" s="45">
        <f t="shared" si="33"/>
        <v>0</v>
      </c>
      <c r="J118" s="45">
        <f t="shared" si="34"/>
        <v>0</v>
      </c>
      <c r="K118" s="45">
        <f t="shared" si="35"/>
        <v>0</v>
      </c>
    </row>
    <row r="119" spans="1:11" x14ac:dyDescent="0.25">
      <c r="A119" s="89"/>
      <c r="B119" s="90" t="s">
        <v>309</v>
      </c>
      <c r="C119" s="40" t="s">
        <v>349</v>
      </c>
      <c r="D119" s="88" t="s">
        <v>181</v>
      </c>
      <c r="E119" s="93">
        <v>20</v>
      </c>
      <c r="F119" s="41" t="s">
        <v>88</v>
      </c>
      <c r="G119" s="44">
        <v>0</v>
      </c>
      <c r="H119" s="45">
        <v>0</v>
      </c>
      <c r="I119" s="45">
        <f t="shared" si="33"/>
        <v>0</v>
      </c>
      <c r="J119" s="45">
        <f t="shared" si="34"/>
        <v>0</v>
      </c>
      <c r="K119" s="45">
        <f t="shared" si="35"/>
        <v>0</v>
      </c>
    </row>
    <row r="120" spans="1:11" x14ac:dyDescent="0.25">
      <c r="A120" s="89"/>
      <c r="B120" s="90" t="s">
        <v>310</v>
      </c>
      <c r="C120" s="40" t="s">
        <v>350</v>
      </c>
      <c r="D120" s="88" t="s">
        <v>181</v>
      </c>
      <c r="E120" s="93">
        <v>400</v>
      </c>
      <c r="F120" s="41" t="s">
        <v>88</v>
      </c>
      <c r="G120" s="44">
        <v>0</v>
      </c>
      <c r="H120" s="45">
        <v>0</v>
      </c>
      <c r="I120" s="45">
        <f t="shared" si="33"/>
        <v>0</v>
      </c>
      <c r="J120" s="45">
        <f t="shared" si="34"/>
        <v>0</v>
      </c>
      <c r="K120" s="45">
        <f t="shared" si="35"/>
        <v>0</v>
      </c>
    </row>
    <row r="121" spans="1:11" x14ac:dyDescent="0.25">
      <c r="A121" s="89"/>
      <c r="B121" s="90" t="s">
        <v>310</v>
      </c>
      <c r="C121" s="40" t="s">
        <v>351</v>
      </c>
      <c r="D121" s="88" t="s">
        <v>181</v>
      </c>
      <c r="E121" s="93">
        <v>200</v>
      </c>
      <c r="F121" s="41" t="s">
        <v>88</v>
      </c>
      <c r="G121" s="44">
        <v>0</v>
      </c>
      <c r="H121" s="45">
        <v>0</v>
      </c>
      <c r="I121" s="45">
        <f t="shared" si="33"/>
        <v>0</v>
      </c>
      <c r="J121" s="45">
        <f t="shared" si="34"/>
        <v>0</v>
      </c>
      <c r="K121" s="45">
        <f t="shared" si="35"/>
        <v>0</v>
      </c>
    </row>
    <row r="122" spans="1:11" x14ac:dyDescent="0.25">
      <c r="A122" s="89"/>
      <c r="B122" s="90" t="s">
        <v>310</v>
      </c>
      <c r="C122" s="40" t="s">
        <v>352</v>
      </c>
      <c r="D122" s="88" t="s">
        <v>181</v>
      </c>
      <c r="E122" s="93">
        <v>10</v>
      </c>
      <c r="F122" s="41" t="s">
        <v>88</v>
      </c>
      <c r="G122" s="44">
        <v>0</v>
      </c>
      <c r="H122" s="45">
        <v>0</v>
      </c>
      <c r="I122" s="45">
        <f t="shared" si="33"/>
        <v>0</v>
      </c>
      <c r="J122" s="45">
        <f t="shared" si="34"/>
        <v>0</v>
      </c>
      <c r="K122" s="45">
        <f t="shared" si="35"/>
        <v>0</v>
      </c>
    </row>
    <row r="123" spans="1:11" x14ac:dyDescent="0.25">
      <c r="A123" s="89"/>
      <c r="B123" s="90" t="s">
        <v>311</v>
      </c>
      <c r="C123" s="40" t="s">
        <v>353</v>
      </c>
      <c r="D123" s="88" t="s">
        <v>181</v>
      </c>
      <c r="E123" s="93">
        <v>20</v>
      </c>
      <c r="F123" s="41" t="s">
        <v>88</v>
      </c>
      <c r="G123" s="44">
        <v>0</v>
      </c>
      <c r="H123" s="45">
        <v>0</v>
      </c>
      <c r="I123" s="45">
        <f t="shared" si="33"/>
        <v>0</v>
      </c>
      <c r="J123" s="45">
        <f t="shared" si="34"/>
        <v>0</v>
      </c>
      <c r="K123" s="45">
        <f t="shared" si="35"/>
        <v>0</v>
      </c>
    </row>
    <row r="124" spans="1:11" x14ac:dyDescent="0.25">
      <c r="A124" s="89"/>
      <c r="B124" s="90" t="s">
        <v>312</v>
      </c>
      <c r="C124" s="41"/>
      <c r="D124" s="88" t="s">
        <v>181</v>
      </c>
      <c r="E124" s="93">
        <v>10</v>
      </c>
      <c r="F124" s="41" t="s">
        <v>7</v>
      </c>
      <c r="G124" s="44">
        <v>0</v>
      </c>
      <c r="H124" s="45">
        <v>0</v>
      </c>
      <c r="I124" s="45">
        <f t="shared" si="33"/>
        <v>0</v>
      </c>
      <c r="J124" s="45">
        <f t="shared" si="34"/>
        <v>0</v>
      </c>
      <c r="K124" s="45">
        <f t="shared" si="35"/>
        <v>0</v>
      </c>
    </row>
    <row r="125" spans="1:11" x14ac:dyDescent="0.25">
      <c r="A125" s="89"/>
      <c r="B125" s="90" t="s">
        <v>313</v>
      </c>
      <c r="C125" s="41"/>
      <c r="D125" s="88" t="s">
        <v>181</v>
      </c>
      <c r="E125" s="93">
        <v>1</v>
      </c>
      <c r="F125" s="41" t="s">
        <v>7</v>
      </c>
      <c r="G125" s="44">
        <v>0</v>
      </c>
      <c r="H125" s="45">
        <v>0</v>
      </c>
      <c r="I125" s="45">
        <f t="shared" si="33"/>
        <v>0</v>
      </c>
      <c r="J125" s="45">
        <f t="shared" si="34"/>
        <v>0</v>
      </c>
      <c r="K125" s="45">
        <f t="shared" si="35"/>
        <v>0</v>
      </c>
    </row>
    <row r="126" spans="1:11" x14ac:dyDescent="0.25">
      <c r="A126" s="89"/>
      <c r="B126" s="90" t="s">
        <v>314</v>
      </c>
      <c r="C126" s="41"/>
      <c r="D126" s="88" t="s">
        <v>181</v>
      </c>
      <c r="E126" s="111">
        <v>10</v>
      </c>
      <c r="F126" s="41" t="s">
        <v>7</v>
      </c>
      <c r="G126" s="44">
        <v>0</v>
      </c>
      <c r="H126" s="45">
        <v>0</v>
      </c>
      <c r="I126" s="45">
        <f t="shared" si="33"/>
        <v>0</v>
      </c>
      <c r="J126" s="45">
        <f t="shared" si="34"/>
        <v>0</v>
      </c>
      <c r="K126" s="45">
        <f t="shared" si="35"/>
        <v>0</v>
      </c>
    </row>
    <row r="127" spans="1:11" x14ac:dyDescent="0.25">
      <c r="A127" s="89"/>
      <c r="B127" s="90" t="s">
        <v>315</v>
      </c>
      <c r="C127" s="41"/>
      <c r="D127" s="88" t="s">
        <v>181</v>
      </c>
      <c r="E127" s="93">
        <v>10</v>
      </c>
      <c r="F127" s="41" t="s">
        <v>7</v>
      </c>
      <c r="G127" s="44">
        <v>0</v>
      </c>
      <c r="H127" s="45">
        <v>0</v>
      </c>
      <c r="I127" s="45">
        <f t="shared" si="33"/>
        <v>0</v>
      </c>
      <c r="J127" s="45">
        <f t="shared" si="34"/>
        <v>0</v>
      </c>
      <c r="K127" s="45">
        <f t="shared" si="35"/>
        <v>0</v>
      </c>
    </row>
    <row r="128" spans="1:11" x14ac:dyDescent="0.25">
      <c r="A128" s="89"/>
      <c r="B128" s="90" t="s">
        <v>316</v>
      </c>
      <c r="C128" s="41"/>
      <c r="D128" s="88" t="s">
        <v>181</v>
      </c>
      <c r="E128" s="93">
        <v>6</v>
      </c>
      <c r="F128" s="41" t="s">
        <v>7</v>
      </c>
      <c r="G128" s="44">
        <v>0</v>
      </c>
      <c r="H128" s="45">
        <v>0</v>
      </c>
      <c r="I128" s="45">
        <f t="shared" si="33"/>
        <v>0</v>
      </c>
      <c r="J128" s="45">
        <f t="shared" si="34"/>
        <v>0</v>
      </c>
      <c r="K128" s="45">
        <f t="shared" si="35"/>
        <v>0</v>
      </c>
    </row>
    <row r="129" spans="1:11" x14ac:dyDescent="0.25">
      <c r="A129" s="89"/>
      <c r="B129" s="90" t="s">
        <v>317</v>
      </c>
      <c r="C129" s="41"/>
      <c r="D129" s="88" t="s">
        <v>181</v>
      </c>
      <c r="E129" s="93">
        <v>6</v>
      </c>
      <c r="F129" s="41" t="s">
        <v>7</v>
      </c>
      <c r="G129" s="44">
        <v>0</v>
      </c>
      <c r="H129" s="45">
        <v>0</v>
      </c>
      <c r="I129" s="45">
        <f t="shared" si="33"/>
        <v>0</v>
      </c>
      <c r="J129" s="45">
        <f t="shared" si="34"/>
        <v>0</v>
      </c>
      <c r="K129" s="45">
        <f t="shared" si="35"/>
        <v>0</v>
      </c>
    </row>
    <row r="130" spans="1:11" x14ac:dyDescent="0.25">
      <c r="A130" s="89"/>
      <c r="B130" s="90" t="s">
        <v>318</v>
      </c>
      <c r="C130" s="41"/>
      <c r="D130" s="88" t="s">
        <v>181</v>
      </c>
      <c r="E130" s="93">
        <v>6</v>
      </c>
      <c r="F130" s="41" t="s">
        <v>7</v>
      </c>
      <c r="G130" s="44">
        <v>0</v>
      </c>
      <c r="H130" s="45">
        <v>0</v>
      </c>
      <c r="I130" s="45">
        <f t="shared" si="33"/>
        <v>0</v>
      </c>
      <c r="J130" s="45">
        <f t="shared" si="34"/>
        <v>0</v>
      </c>
      <c r="K130" s="45">
        <f t="shared" si="35"/>
        <v>0</v>
      </c>
    </row>
    <row r="131" spans="1:11" x14ac:dyDescent="0.25">
      <c r="A131" s="89"/>
      <c r="B131" s="90" t="s">
        <v>319</v>
      </c>
      <c r="C131" s="41"/>
      <c r="D131" s="88" t="s">
        <v>181</v>
      </c>
      <c r="E131" s="93">
        <v>6</v>
      </c>
      <c r="F131" s="41" t="s">
        <v>7</v>
      </c>
      <c r="G131" s="44">
        <v>0</v>
      </c>
      <c r="H131" s="45">
        <v>0</v>
      </c>
      <c r="I131" s="45">
        <f t="shared" si="33"/>
        <v>0</v>
      </c>
      <c r="J131" s="45">
        <f t="shared" si="34"/>
        <v>0</v>
      </c>
      <c r="K131" s="45">
        <f t="shared" si="35"/>
        <v>0</v>
      </c>
    </row>
    <row r="132" spans="1:11" x14ac:dyDescent="0.25">
      <c r="A132" s="89"/>
      <c r="B132" s="90" t="s">
        <v>320</v>
      </c>
      <c r="C132" s="41"/>
      <c r="D132" s="88" t="s">
        <v>181</v>
      </c>
      <c r="E132" s="93">
        <v>2</v>
      </c>
      <c r="F132" s="41" t="s">
        <v>7</v>
      </c>
      <c r="G132" s="44">
        <v>0</v>
      </c>
      <c r="H132" s="45">
        <v>0</v>
      </c>
      <c r="I132" s="45">
        <f t="shared" si="33"/>
        <v>0</v>
      </c>
      <c r="J132" s="45">
        <f t="shared" si="34"/>
        <v>0</v>
      </c>
      <c r="K132" s="45">
        <f t="shared" si="35"/>
        <v>0</v>
      </c>
    </row>
    <row r="133" spans="1:11" x14ac:dyDescent="0.25">
      <c r="A133" s="89"/>
      <c r="B133" s="90" t="s">
        <v>321</v>
      </c>
      <c r="C133" s="41"/>
      <c r="D133" s="88" t="s">
        <v>181</v>
      </c>
      <c r="E133" s="93">
        <v>2</v>
      </c>
      <c r="F133" s="41" t="s">
        <v>7</v>
      </c>
      <c r="G133" s="44">
        <v>0</v>
      </c>
      <c r="H133" s="45">
        <v>0</v>
      </c>
      <c r="I133" s="45">
        <f t="shared" si="33"/>
        <v>0</v>
      </c>
      <c r="J133" s="45">
        <f t="shared" si="34"/>
        <v>0</v>
      </c>
      <c r="K133" s="45">
        <f t="shared" si="35"/>
        <v>0</v>
      </c>
    </row>
    <row r="134" spans="1:11" x14ac:dyDescent="0.25">
      <c r="A134" s="89"/>
      <c r="B134" s="90" t="s">
        <v>322</v>
      </c>
      <c r="C134" s="41"/>
      <c r="D134" s="88" t="s">
        <v>181</v>
      </c>
      <c r="E134" s="93">
        <v>10</v>
      </c>
      <c r="F134" s="41" t="s">
        <v>7</v>
      </c>
      <c r="G134" s="44">
        <v>0</v>
      </c>
      <c r="H134" s="45">
        <v>0</v>
      </c>
      <c r="I134" s="45">
        <f t="shared" si="33"/>
        <v>0</v>
      </c>
      <c r="J134" s="45">
        <f t="shared" si="34"/>
        <v>0</v>
      </c>
      <c r="K134" s="45">
        <f t="shared" si="35"/>
        <v>0</v>
      </c>
    </row>
    <row r="135" spans="1:11" x14ac:dyDescent="0.25">
      <c r="A135" s="89"/>
      <c r="B135" s="90" t="s">
        <v>323</v>
      </c>
      <c r="C135" s="41"/>
      <c r="D135" s="88" t="s">
        <v>181</v>
      </c>
      <c r="E135" s="93">
        <v>10</v>
      </c>
      <c r="F135" s="41" t="s">
        <v>7</v>
      </c>
      <c r="G135" s="44">
        <v>0</v>
      </c>
      <c r="H135" s="45">
        <v>0</v>
      </c>
      <c r="I135" s="45">
        <f t="shared" si="33"/>
        <v>0</v>
      </c>
      <c r="J135" s="45">
        <f t="shared" si="34"/>
        <v>0</v>
      </c>
      <c r="K135" s="45">
        <f t="shared" si="35"/>
        <v>0</v>
      </c>
    </row>
    <row r="136" spans="1:11" x14ac:dyDescent="0.25">
      <c r="A136" s="89"/>
      <c r="B136" s="90" t="s">
        <v>324</v>
      </c>
      <c r="C136" s="41"/>
      <c r="D136" s="88" t="s">
        <v>181</v>
      </c>
      <c r="E136" s="93">
        <v>30</v>
      </c>
      <c r="F136" s="41" t="s">
        <v>7</v>
      </c>
      <c r="G136" s="44">
        <v>0</v>
      </c>
      <c r="H136" s="45">
        <v>0</v>
      </c>
      <c r="I136" s="45">
        <f t="shared" si="33"/>
        <v>0</v>
      </c>
      <c r="J136" s="45">
        <f t="shared" si="34"/>
        <v>0</v>
      </c>
      <c r="K136" s="45">
        <f t="shared" si="35"/>
        <v>0</v>
      </c>
    </row>
    <row r="137" spans="1:11" x14ac:dyDescent="0.25">
      <c r="A137" s="89"/>
      <c r="B137" s="90" t="s">
        <v>325</v>
      </c>
      <c r="C137" s="41"/>
      <c r="D137" s="88" t="s">
        <v>181</v>
      </c>
      <c r="E137" s="93">
        <v>18</v>
      </c>
      <c r="F137" s="41" t="s">
        <v>7</v>
      </c>
      <c r="G137" s="44">
        <v>0</v>
      </c>
      <c r="H137" s="45">
        <v>0</v>
      </c>
      <c r="I137" s="45">
        <f t="shared" si="33"/>
        <v>0</v>
      </c>
      <c r="J137" s="45">
        <f t="shared" si="34"/>
        <v>0</v>
      </c>
      <c r="K137" s="45">
        <f t="shared" si="35"/>
        <v>0</v>
      </c>
    </row>
    <row r="138" spans="1:11" x14ac:dyDescent="0.25">
      <c r="A138" s="89"/>
      <c r="B138" s="90" t="s">
        <v>326</v>
      </c>
      <c r="C138" s="41"/>
      <c r="D138" s="88" t="s">
        <v>181</v>
      </c>
      <c r="E138" s="93">
        <v>1</v>
      </c>
      <c r="F138" s="41" t="s">
        <v>7</v>
      </c>
      <c r="G138" s="44">
        <v>0</v>
      </c>
      <c r="H138" s="45">
        <v>0</v>
      </c>
      <c r="I138" s="45">
        <f t="shared" si="33"/>
        <v>0</v>
      </c>
      <c r="J138" s="45">
        <f t="shared" si="34"/>
        <v>0</v>
      </c>
      <c r="K138" s="45">
        <f t="shared" si="35"/>
        <v>0</v>
      </c>
    </row>
    <row r="139" spans="1:11" x14ac:dyDescent="0.25">
      <c r="A139" s="89"/>
      <c r="B139" s="90" t="s">
        <v>327</v>
      </c>
      <c r="C139" s="41"/>
      <c r="D139" s="88" t="s">
        <v>181</v>
      </c>
      <c r="E139" s="93">
        <v>1</v>
      </c>
      <c r="F139" s="41" t="s">
        <v>7</v>
      </c>
      <c r="G139" s="44">
        <v>0</v>
      </c>
      <c r="H139" s="45">
        <v>0</v>
      </c>
      <c r="I139" s="45">
        <f t="shared" si="33"/>
        <v>0</v>
      </c>
      <c r="J139" s="45">
        <f t="shared" si="34"/>
        <v>0</v>
      </c>
      <c r="K139" s="45">
        <f t="shared" si="35"/>
        <v>0</v>
      </c>
    </row>
    <row r="140" spans="1:11" x14ac:dyDescent="0.25">
      <c r="A140" s="89"/>
      <c r="B140" s="90" t="s">
        <v>328</v>
      </c>
      <c r="C140" s="41"/>
      <c r="D140" s="88" t="s">
        <v>181</v>
      </c>
      <c r="E140" s="93">
        <v>4</v>
      </c>
      <c r="F140" s="41" t="s">
        <v>7</v>
      </c>
      <c r="G140" s="44">
        <v>0</v>
      </c>
      <c r="H140" s="45">
        <v>0</v>
      </c>
      <c r="I140" s="45">
        <f t="shared" si="33"/>
        <v>0</v>
      </c>
      <c r="J140" s="45">
        <f t="shared" si="34"/>
        <v>0</v>
      </c>
      <c r="K140" s="45">
        <f t="shared" si="35"/>
        <v>0</v>
      </c>
    </row>
    <row r="141" spans="1:11" x14ac:dyDescent="0.25">
      <c r="A141" s="89"/>
      <c r="B141" s="90" t="s">
        <v>329</v>
      </c>
      <c r="C141" s="41"/>
      <c r="D141" s="88" t="s">
        <v>181</v>
      </c>
      <c r="E141" s="93">
        <v>4</v>
      </c>
      <c r="F141" s="41" t="s">
        <v>7</v>
      </c>
      <c r="G141" s="44">
        <v>0</v>
      </c>
      <c r="H141" s="45">
        <v>0</v>
      </c>
      <c r="I141" s="45">
        <f t="shared" si="33"/>
        <v>0</v>
      </c>
      <c r="J141" s="45">
        <f t="shared" si="34"/>
        <v>0</v>
      </c>
      <c r="K141" s="45">
        <f t="shared" si="35"/>
        <v>0</v>
      </c>
    </row>
    <row r="142" spans="1:11" x14ac:dyDescent="0.25">
      <c r="A142" s="89"/>
      <c r="B142" s="90" t="s">
        <v>330</v>
      </c>
      <c r="C142" s="41"/>
      <c r="D142" s="88" t="s">
        <v>181</v>
      </c>
      <c r="E142" s="111">
        <v>20</v>
      </c>
      <c r="F142" s="41" t="s">
        <v>7</v>
      </c>
      <c r="G142" s="44">
        <v>0</v>
      </c>
      <c r="H142" s="45">
        <v>0</v>
      </c>
      <c r="I142" s="45">
        <f t="shared" si="33"/>
        <v>0</v>
      </c>
      <c r="J142" s="45">
        <f t="shared" si="34"/>
        <v>0</v>
      </c>
      <c r="K142" s="45">
        <f t="shared" si="35"/>
        <v>0</v>
      </c>
    </row>
    <row r="143" spans="1:11" x14ac:dyDescent="0.25">
      <c r="A143" s="89"/>
      <c r="B143" s="90" t="s">
        <v>331</v>
      </c>
      <c r="C143" s="41"/>
      <c r="D143" s="88" t="s">
        <v>181</v>
      </c>
      <c r="E143" s="111">
        <v>10</v>
      </c>
      <c r="F143" s="41" t="s">
        <v>7</v>
      </c>
      <c r="G143" s="44">
        <v>0</v>
      </c>
      <c r="H143" s="45">
        <v>0</v>
      </c>
      <c r="I143" s="45">
        <f t="shared" si="33"/>
        <v>0</v>
      </c>
      <c r="J143" s="45">
        <f t="shared" si="34"/>
        <v>0</v>
      </c>
      <c r="K143" s="45">
        <f t="shared" si="35"/>
        <v>0</v>
      </c>
    </row>
    <row r="144" spans="1:11" x14ac:dyDescent="0.25">
      <c r="A144" s="89"/>
      <c r="B144" s="90" t="s">
        <v>332</v>
      </c>
      <c r="C144" s="41"/>
      <c r="D144" s="88" t="s">
        <v>181</v>
      </c>
      <c r="E144" s="93">
        <v>10</v>
      </c>
      <c r="F144" s="41" t="s">
        <v>7</v>
      </c>
      <c r="G144" s="44">
        <v>0</v>
      </c>
      <c r="H144" s="45">
        <v>0</v>
      </c>
      <c r="I144" s="45">
        <f t="shared" si="33"/>
        <v>0</v>
      </c>
      <c r="J144" s="45">
        <f t="shared" si="34"/>
        <v>0</v>
      </c>
      <c r="K144" s="45">
        <f t="shared" si="35"/>
        <v>0</v>
      </c>
    </row>
    <row r="145" spans="1:11" x14ac:dyDescent="0.25">
      <c r="A145" s="89"/>
      <c r="B145" s="90" t="s">
        <v>332</v>
      </c>
      <c r="C145" s="41"/>
      <c r="D145" s="88" t="s">
        <v>181</v>
      </c>
      <c r="E145" s="93">
        <v>10</v>
      </c>
      <c r="F145" s="41" t="s">
        <v>7</v>
      </c>
      <c r="G145" s="44">
        <v>0</v>
      </c>
      <c r="H145" s="45">
        <v>0</v>
      </c>
      <c r="I145" s="45">
        <f t="shared" si="33"/>
        <v>0</v>
      </c>
      <c r="J145" s="45">
        <f t="shared" si="34"/>
        <v>0</v>
      </c>
      <c r="K145" s="45">
        <f t="shared" si="35"/>
        <v>0</v>
      </c>
    </row>
    <row r="146" spans="1:11" x14ac:dyDescent="0.25">
      <c r="A146" s="89"/>
      <c r="B146" s="90" t="s">
        <v>333</v>
      </c>
      <c r="C146" s="41"/>
      <c r="D146" s="88" t="s">
        <v>181</v>
      </c>
      <c r="E146" s="93">
        <v>50</v>
      </c>
      <c r="F146" s="41" t="s">
        <v>7</v>
      </c>
      <c r="G146" s="44">
        <v>0</v>
      </c>
      <c r="H146" s="45">
        <v>0</v>
      </c>
      <c r="I146" s="45">
        <f t="shared" si="33"/>
        <v>0</v>
      </c>
      <c r="J146" s="45">
        <f t="shared" si="34"/>
        <v>0</v>
      </c>
      <c r="K146" s="45">
        <f t="shared" si="35"/>
        <v>0</v>
      </c>
    </row>
    <row r="147" spans="1:11" x14ac:dyDescent="0.25">
      <c r="A147" s="89"/>
      <c r="B147" s="90" t="s">
        <v>333</v>
      </c>
      <c r="C147" s="41"/>
      <c r="D147" s="88" t="s">
        <v>181</v>
      </c>
      <c r="E147" s="93">
        <v>50</v>
      </c>
      <c r="F147" s="41" t="s">
        <v>7</v>
      </c>
      <c r="G147" s="44">
        <v>0</v>
      </c>
      <c r="H147" s="45">
        <v>0</v>
      </c>
      <c r="I147" s="45">
        <f t="shared" si="33"/>
        <v>0</v>
      </c>
      <c r="J147" s="45">
        <f t="shared" si="34"/>
        <v>0</v>
      </c>
      <c r="K147" s="45">
        <f t="shared" si="35"/>
        <v>0</v>
      </c>
    </row>
    <row r="148" spans="1:11" x14ac:dyDescent="0.25">
      <c r="A148" s="89"/>
      <c r="B148" s="90" t="s">
        <v>334</v>
      </c>
      <c r="C148" s="41"/>
      <c r="D148" s="88" t="s">
        <v>181</v>
      </c>
      <c r="E148" s="111">
        <v>20</v>
      </c>
      <c r="F148" s="41" t="s">
        <v>88</v>
      </c>
      <c r="G148" s="44">
        <v>0</v>
      </c>
      <c r="H148" s="45">
        <v>0</v>
      </c>
      <c r="I148" s="45">
        <f t="shared" si="33"/>
        <v>0</v>
      </c>
      <c r="J148" s="45">
        <f t="shared" si="34"/>
        <v>0</v>
      </c>
      <c r="K148" s="45">
        <f t="shared" si="35"/>
        <v>0</v>
      </c>
    </row>
    <row r="149" spans="1:11" x14ac:dyDescent="0.25">
      <c r="A149" s="89"/>
      <c r="B149" s="90" t="s">
        <v>335</v>
      </c>
      <c r="C149" s="41"/>
      <c r="D149" s="88" t="s">
        <v>181</v>
      </c>
      <c r="E149" s="111">
        <v>1</v>
      </c>
      <c r="F149" s="41" t="s">
        <v>7</v>
      </c>
      <c r="G149" s="44">
        <v>0</v>
      </c>
      <c r="H149" s="45">
        <v>0</v>
      </c>
      <c r="I149" s="45">
        <f t="shared" si="33"/>
        <v>0</v>
      </c>
      <c r="J149" s="45">
        <f t="shared" si="34"/>
        <v>0</v>
      </c>
      <c r="K149" s="45">
        <f t="shared" si="35"/>
        <v>0</v>
      </c>
    </row>
    <row r="150" spans="1:11" x14ac:dyDescent="0.25">
      <c r="A150" s="89"/>
      <c r="B150" s="42"/>
      <c r="C150" s="41"/>
      <c r="D150" s="40"/>
    </row>
    <row r="151" spans="1:11" s="47" customFormat="1" x14ac:dyDescent="0.25">
      <c r="A151" s="115" t="s">
        <v>267</v>
      </c>
      <c r="B151" s="48"/>
      <c r="C151" s="46"/>
      <c r="D151" s="85"/>
      <c r="E151" s="85"/>
      <c r="F151" s="46"/>
      <c r="G151" s="48"/>
      <c r="H151" s="48"/>
      <c r="I151" s="48"/>
      <c r="J151" s="48"/>
      <c r="K151" s="48"/>
    </row>
    <row r="152" spans="1:11" x14ac:dyDescent="0.25">
      <c r="A152" s="62"/>
      <c r="B152" s="112" t="s">
        <v>336</v>
      </c>
      <c r="C152" s="41"/>
      <c r="D152" s="113" t="s">
        <v>181</v>
      </c>
      <c r="E152" s="111">
        <v>1</v>
      </c>
      <c r="F152" s="41" t="s">
        <v>7</v>
      </c>
      <c r="G152" s="44">
        <v>0</v>
      </c>
      <c r="H152" s="45">
        <v>0</v>
      </c>
      <c r="I152" s="45">
        <f t="shared" ref="I152:I160" si="36">E152*G152</f>
        <v>0</v>
      </c>
      <c r="J152" s="45">
        <f t="shared" ref="J152:J160" si="37">E152*H152</f>
        <v>0</v>
      </c>
      <c r="K152" s="45">
        <f t="shared" ref="K152:K160" si="38">J152+I152</f>
        <v>0</v>
      </c>
    </row>
    <row r="153" spans="1:11" x14ac:dyDescent="0.25">
      <c r="A153" s="42"/>
      <c r="B153" s="112" t="s">
        <v>337</v>
      </c>
      <c r="C153" s="41"/>
      <c r="D153" s="113" t="s">
        <v>181</v>
      </c>
      <c r="E153" s="111">
        <v>1</v>
      </c>
      <c r="F153" s="41" t="s">
        <v>7</v>
      </c>
      <c r="G153" s="44">
        <v>0</v>
      </c>
      <c r="H153" s="45">
        <v>0</v>
      </c>
      <c r="I153" s="45">
        <f t="shared" si="36"/>
        <v>0</v>
      </c>
      <c r="J153" s="45">
        <f t="shared" si="37"/>
        <v>0</v>
      </c>
      <c r="K153" s="45">
        <f t="shared" si="38"/>
        <v>0</v>
      </c>
    </row>
    <row r="154" spans="1:11" x14ac:dyDescent="0.25">
      <c r="A154" s="114"/>
      <c r="B154" s="112" t="s">
        <v>338</v>
      </c>
      <c r="C154" s="41"/>
      <c r="D154" s="113" t="s">
        <v>181</v>
      </c>
      <c r="E154" s="111">
        <v>1</v>
      </c>
      <c r="F154" s="41" t="s">
        <v>7</v>
      </c>
      <c r="G154" s="44">
        <v>0</v>
      </c>
      <c r="H154" s="45">
        <v>0</v>
      </c>
      <c r="I154" s="45">
        <f t="shared" si="36"/>
        <v>0</v>
      </c>
      <c r="J154" s="45">
        <f t="shared" si="37"/>
        <v>0</v>
      </c>
      <c r="K154" s="45">
        <f t="shared" si="38"/>
        <v>0</v>
      </c>
    </row>
    <row r="155" spans="1:11" x14ac:dyDescent="0.25">
      <c r="A155" s="114"/>
      <c r="B155" s="112" t="s">
        <v>339</v>
      </c>
      <c r="C155" s="41"/>
      <c r="D155" s="113" t="s">
        <v>181</v>
      </c>
      <c r="E155" s="111">
        <v>2</v>
      </c>
      <c r="F155" s="41" t="s">
        <v>7</v>
      </c>
      <c r="G155" s="44">
        <v>0</v>
      </c>
      <c r="H155" s="45">
        <v>0</v>
      </c>
      <c r="I155" s="45">
        <f t="shared" si="36"/>
        <v>0</v>
      </c>
      <c r="J155" s="45">
        <f t="shared" si="37"/>
        <v>0</v>
      </c>
      <c r="K155" s="45">
        <f t="shared" si="38"/>
        <v>0</v>
      </c>
    </row>
    <row r="156" spans="1:11" x14ac:dyDescent="0.25">
      <c r="A156" s="114"/>
      <c r="B156" s="112" t="s">
        <v>340</v>
      </c>
      <c r="C156" s="41"/>
      <c r="D156" s="113" t="s">
        <v>181</v>
      </c>
      <c r="E156" s="111">
        <v>1</v>
      </c>
      <c r="F156" s="41" t="s">
        <v>7</v>
      </c>
      <c r="G156" s="44">
        <v>0</v>
      </c>
      <c r="H156" s="45">
        <v>0</v>
      </c>
      <c r="I156" s="45">
        <f t="shared" si="36"/>
        <v>0</v>
      </c>
      <c r="J156" s="45">
        <f t="shared" si="37"/>
        <v>0</v>
      </c>
      <c r="K156" s="45">
        <f t="shared" si="38"/>
        <v>0</v>
      </c>
    </row>
    <row r="157" spans="1:11" x14ac:dyDescent="0.25">
      <c r="A157" s="114"/>
      <c r="B157" s="112" t="s">
        <v>341</v>
      </c>
      <c r="C157" s="41"/>
      <c r="D157" s="113" t="s">
        <v>181</v>
      </c>
      <c r="E157" s="111">
        <v>1</v>
      </c>
      <c r="F157" s="41" t="s">
        <v>7</v>
      </c>
      <c r="G157" s="44">
        <v>0</v>
      </c>
      <c r="H157" s="45">
        <v>0</v>
      </c>
      <c r="I157" s="45">
        <f t="shared" si="36"/>
        <v>0</v>
      </c>
      <c r="J157" s="45">
        <f t="shared" si="37"/>
        <v>0</v>
      </c>
      <c r="K157" s="45">
        <f t="shared" si="38"/>
        <v>0</v>
      </c>
    </row>
    <row r="158" spans="1:11" x14ac:dyDescent="0.25">
      <c r="A158" s="114"/>
      <c r="B158" s="112" t="s">
        <v>342</v>
      </c>
      <c r="C158" s="41"/>
      <c r="D158" s="113" t="s">
        <v>181</v>
      </c>
      <c r="E158" s="111">
        <v>1</v>
      </c>
      <c r="F158" s="41" t="s">
        <v>7</v>
      </c>
      <c r="G158" s="44">
        <v>0</v>
      </c>
      <c r="H158" s="45">
        <v>0</v>
      </c>
      <c r="I158" s="45">
        <f t="shared" si="36"/>
        <v>0</v>
      </c>
      <c r="J158" s="45">
        <f t="shared" si="37"/>
        <v>0</v>
      </c>
      <c r="K158" s="45">
        <f t="shared" si="38"/>
        <v>0</v>
      </c>
    </row>
    <row r="159" spans="1:11" x14ac:dyDescent="0.25">
      <c r="A159" s="114"/>
      <c r="B159" s="112" t="s">
        <v>343</v>
      </c>
      <c r="C159" s="41"/>
      <c r="D159" s="113" t="s">
        <v>181</v>
      </c>
      <c r="E159" s="111">
        <v>1</v>
      </c>
      <c r="F159" s="41" t="s">
        <v>7</v>
      </c>
      <c r="G159" s="44">
        <v>0</v>
      </c>
      <c r="H159" s="45">
        <v>0</v>
      </c>
      <c r="I159" s="45">
        <f t="shared" si="36"/>
        <v>0</v>
      </c>
      <c r="J159" s="45">
        <f t="shared" si="37"/>
        <v>0</v>
      </c>
      <c r="K159" s="45">
        <f t="shared" si="38"/>
        <v>0</v>
      </c>
    </row>
    <row r="160" spans="1:11" x14ac:dyDescent="0.25">
      <c r="A160" s="114"/>
      <c r="B160" s="112" t="s">
        <v>344</v>
      </c>
      <c r="C160" s="41"/>
      <c r="D160" s="113" t="s">
        <v>181</v>
      </c>
      <c r="E160" s="111">
        <v>1</v>
      </c>
      <c r="F160" s="41" t="s">
        <v>7</v>
      </c>
      <c r="G160" s="44">
        <v>0</v>
      </c>
      <c r="H160" s="45">
        <v>0</v>
      </c>
      <c r="I160" s="45">
        <f t="shared" si="36"/>
        <v>0</v>
      </c>
      <c r="J160" s="45">
        <f t="shared" si="37"/>
        <v>0</v>
      </c>
      <c r="K160" s="45">
        <f t="shared" si="38"/>
        <v>0</v>
      </c>
    </row>
    <row r="161" spans="1:11" x14ac:dyDescent="0.25">
      <c r="A161" s="114"/>
      <c r="B161" s="42"/>
      <c r="C161" s="41"/>
      <c r="D161" s="40"/>
    </row>
    <row r="162" spans="1:11" x14ac:dyDescent="0.25">
      <c r="A162" s="114"/>
      <c r="B162" s="42"/>
      <c r="C162" s="41"/>
      <c r="D162" s="40"/>
    </row>
    <row r="163" spans="1:11" x14ac:dyDescent="0.25">
      <c r="A163" s="41"/>
      <c r="B163" s="42"/>
      <c r="C163" s="41"/>
      <c r="D163" s="40"/>
      <c r="J163" s="49" t="s">
        <v>151</v>
      </c>
      <c r="K163" s="50">
        <f>SUM(K12:K162)</f>
        <v>0</v>
      </c>
    </row>
    <row r="164" spans="1:11" x14ac:dyDescent="0.25">
      <c r="A164" s="41"/>
      <c r="B164" s="42"/>
      <c r="C164" s="41"/>
      <c r="D164" s="40"/>
    </row>
    <row r="165" spans="1:11" x14ac:dyDescent="0.25">
      <c r="A165" s="41"/>
      <c r="B165" s="42"/>
      <c r="C165" s="41"/>
      <c r="D165" s="40"/>
    </row>
    <row r="166" spans="1:11" x14ac:dyDescent="0.25">
      <c r="A166" s="41"/>
      <c r="B166" s="42"/>
      <c r="C166" s="41"/>
      <c r="D166" s="40"/>
    </row>
    <row r="167" spans="1:11" x14ac:dyDescent="0.25">
      <c r="A167" s="41"/>
      <c r="B167" s="42"/>
      <c r="C167" s="41"/>
      <c r="D167" s="40"/>
    </row>
  </sheetData>
  <pageMargins left="0.7" right="0.7" top="0.78740157499999996" bottom="0.78740157499999996" header="0.3" footer="0.3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536E5-4019-4EA0-AA7D-097DB28D2F71}">
  <dimension ref="A1:I39"/>
  <sheetViews>
    <sheetView view="pageBreakPreview" zoomScaleNormal="100" zoomScaleSheetLayoutView="100" workbookViewId="0">
      <pane ySplit="3" topLeftCell="A4" activePane="bottomLeft" state="frozen"/>
      <selection pane="bottomLeft"/>
    </sheetView>
  </sheetViews>
  <sheetFormatPr defaultRowHeight="15" x14ac:dyDescent="0.25"/>
  <cols>
    <col min="1" max="1" width="6.42578125" style="3" customWidth="1"/>
    <col min="2" max="2" width="77.85546875" style="5" customWidth="1"/>
    <col min="3" max="3" width="10.5703125" style="3" customWidth="1"/>
    <col min="4" max="4" width="6" style="4" bestFit="1" customWidth="1"/>
    <col min="5" max="9" width="15.7109375" style="5" customWidth="1"/>
    <col min="10" max="10" width="5.28515625" style="5" customWidth="1"/>
    <col min="11" max="11" width="4.7109375" style="5" customWidth="1"/>
    <col min="12" max="13" width="5" style="5" customWidth="1"/>
    <col min="14" max="16384" width="9.140625" style="5"/>
  </cols>
  <sheetData>
    <row r="1" spans="1:9" x14ac:dyDescent="0.25">
      <c r="A1" s="138"/>
      <c r="B1" s="121" t="s">
        <v>355</v>
      </c>
    </row>
    <row r="2" spans="1:9" x14ac:dyDescent="0.25">
      <c r="A2" s="138"/>
      <c r="B2" s="121"/>
    </row>
    <row r="3" spans="1:9" s="8" customFormat="1" ht="30" x14ac:dyDescent="0.25">
      <c r="A3" s="139"/>
      <c r="B3" s="22"/>
      <c r="C3" s="23" t="s">
        <v>147</v>
      </c>
      <c r="D3" s="24" t="s">
        <v>148</v>
      </c>
      <c r="E3" s="25" t="s">
        <v>150</v>
      </c>
      <c r="F3" s="25" t="s">
        <v>175</v>
      </c>
      <c r="G3" s="25" t="s">
        <v>176</v>
      </c>
      <c r="H3" s="25" t="s">
        <v>177</v>
      </c>
      <c r="I3" s="23" t="s">
        <v>149</v>
      </c>
    </row>
    <row r="4" spans="1:9" s="8" customFormat="1" x14ac:dyDescent="0.25">
      <c r="A4" s="139"/>
      <c r="B4" s="22" t="s">
        <v>356</v>
      </c>
      <c r="C4" s="23"/>
      <c r="D4" s="24"/>
      <c r="E4" s="25"/>
      <c r="F4" s="25"/>
      <c r="G4" s="25"/>
      <c r="H4" s="25"/>
      <c r="I4" s="23"/>
    </row>
    <row r="5" spans="1:9" s="122" customFormat="1" x14ac:dyDescent="0.25">
      <c r="A5" s="140"/>
      <c r="B5" s="117" t="s">
        <v>357</v>
      </c>
      <c r="C5" s="118"/>
      <c r="D5" s="116"/>
      <c r="E5" s="117"/>
      <c r="F5" s="117"/>
      <c r="G5" s="117"/>
      <c r="H5" s="117"/>
      <c r="I5" s="117"/>
    </row>
    <row r="6" spans="1:9" ht="28.5" customHeight="1" x14ac:dyDescent="0.25">
      <c r="A6" s="134"/>
      <c r="B6" s="125" t="s">
        <v>386</v>
      </c>
      <c r="E6" s="6"/>
      <c r="F6" s="7"/>
      <c r="G6" s="7"/>
      <c r="H6" s="7"/>
      <c r="I6" s="7"/>
    </row>
    <row r="7" spans="1:9" x14ac:dyDescent="0.25">
      <c r="A7" s="126">
        <v>1</v>
      </c>
      <c r="B7" s="127" t="s">
        <v>358</v>
      </c>
      <c r="C7" s="128">
        <v>18</v>
      </c>
      <c r="D7" s="129" t="s">
        <v>365</v>
      </c>
      <c r="E7" s="6">
        <v>0</v>
      </c>
      <c r="F7" s="7">
        <v>0</v>
      </c>
      <c r="G7" s="7">
        <f t="shared" ref="G7" si="0">C7*E7</f>
        <v>0</v>
      </c>
      <c r="H7" s="7">
        <f t="shared" ref="H7" si="1">C7*F7</f>
        <v>0</v>
      </c>
      <c r="I7" s="7">
        <f t="shared" ref="I7" si="2">H7+G7</f>
        <v>0</v>
      </c>
    </row>
    <row r="8" spans="1:9" x14ac:dyDescent="0.25">
      <c r="A8" s="126">
        <f t="shared" ref="A8:A13" si="3">A7+1</f>
        <v>2</v>
      </c>
      <c r="B8" s="127" t="s">
        <v>359</v>
      </c>
      <c r="C8" s="128">
        <v>30</v>
      </c>
      <c r="D8" s="129" t="s">
        <v>365</v>
      </c>
      <c r="E8" s="6">
        <v>0</v>
      </c>
      <c r="F8" s="7">
        <v>0</v>
      </c>
      <c r="G8" s="7">
        <f t="shared" ref="G8:G13" si="4">C8*E8</f>
        <v>0</v>
      </c>
      <c r="H8" s="7">
        <f t="shared" ref="H8:H13" si="5">C8*F8</f>
        <v>0</v>
      </c>
      <c r="I8" s="7">
        <f t="shared" ref="I8:I13" si="6">H8+G8</f>
        <v>0</v>
      </c>
    </row>
    <row r="9" spans="1:9" x14ac:dyDescent="0.25">
      <c r="A9" s="126">
        <f t="shared" si="3"/>
        <v>3</v>
      </c>
      <c r="B9" s="127" t="s">
        <v>360</v>
      </c>
      <c r="C9" s="128">
        <f>C7</f>
        <v>18</v>
      </c>
      <c r="D9" s="129" t="s">
        <v>365</v>
      </c>
      <c r="E9" s="6">
        <v>0</v>
      </c>
      <c r="F9" s="7">
        <v>0</v>
      </c>
      <c r="G9" s="7">
        <f t="shared" si="4"/>
        <v>0</v>
      </c>
      <c r="H9" s="7">
        <f t="shared" si="5"/>
        <v>0</v>
      </c>
      <c r="I9" s="7">
        <f t="shared" si="6"/>
        <v>0</v>
      </c>
    </row>
    <row r="10" spans="1:9" x14ac:dyDescent="0.25">
      <c r="A10" s="126">
        <f t="shared" si="3"/>
        <v>4</v>
      </c>
      <c r="B10" s="127" t="s">
        <v>361</v>
      </c>
      <c r="C10" s="128">
        <f>C8</f>
        <v>30</v>
      </c>
      <c r="D10" s="129" t="s">
        <v>365</v>
      </c>
      <c r="E10" s="6">
        <v>0</v>
      </c>
      <c r="F10" s="7">
        <v>0</v>
      </c>
      <c r="G10" s="7">
        <f t="shared" si="4"/>
        <v>0</v>
      </c>
      <c r="H10" s="7">
        <f t="shared" si="5"/>
        <v>0</v>
      </c>
      <c r="I10" s="7">
        <f t="shared" si="6"/>
        <v>0</v>
      </c>
    </row>
    <row r="11" spans="1:9" x14ac:dyDescent="0.25">
      <c r="A11" s="126">
        <f t="shared" si="3"/>
        <v>5</v>
      </c>
      <c r="B11" s="127" t="s">
        <v>362</v>
      </c>
      <c r="C11" s="128">
        <f>C7+C8</f>
        <v>48</v>
      </c>
      <c r="D11" s="129" t="s">
        <v>365</v>
      </c>
      <c r="E11" s="6">
        <v>0</v>
      </c>
      <c r="F11" s="7">
        <v>0</v>
      </c>
      <c r="G11" s="7">
        <f t="shared" si="4"/>
        <v>0</v>
      </c>
      <c r="H11" s="7">
        <f t="shared" si="5"/>
        <v>0</v>
      </c>
      <c r="I11" s="7">
        <f t="shared" si="6"/>
        <v>0</v>
      </c>
    </row>
    <row r="12" spans="1:9" x14ac:dyDescent="0.25">
      <c r="A12" s="126">
        <f t="shared" si="3"/>
        <v>6</v>
      </c>
      <c r="B12" s="127" t="s">
        <v>363</v>
      </c>
      <c r="C12" s="128">
        <v>3</v>
      </c>
      <c r="D12" s="129" t="s">
        <v>15</v>
      </c>
      <c r="E12" s="6">
        <v>0</v>
      </c>
      <c r="F12" s="7">
        <v>0</v>
      </c>
      <c r="G12" s="7">
        <f t="shared" si="4"/>
        <v>0</v>
      </c>
      <c r="H12" s="7">
        <f t="shared" si="5"/>
        <v>0</v>
      </c>
      <c r="I12" s="7">
        <f t="shared" si="6"/>
        <v>0</v>
      </c>
    </row>
    <row r="13" spans="1:9" x14ac:dyDescent="0.25">
      <c r="A13" s="126">
        <f t="shared" si="3"/>
        <v>7</v>
      </c>
      <c r="B13" s="127" t="s">
        <v>364</v>
      </c>
      <c r="C13" s="128">
        <v>3</v>
      </c>
      <c r="D13" s="129" t="s">
        <v>15</v>
      </c>
      <c r="E13" s="6">
        <v>0</v>
      </c>
      <c r="F13" s="7">
        <v>0</v>
      </c>
      <c r="G13" s="7">
        <f t="shared" si="4"/>
        <v>0</v>
      </c>
      <c r="H13" s="7">
        <f t="shared" si="5"/>
        <v>0</v>
      </c>
      <c r="I13" s="7">
        <f t="shared" si="6"/>
        <v>0</v>
      </c>
    </row>
    <row r="14" spans="1:9" x14ac:dyDescent="0.25">
      <c r="A14" s="126"/>
      <c r="B14" s="127"/>
      <c r="C14" s="128"/>
      <c r="D14" s="129"/>
    </row>
    <row r="15" spans="1:9" s="8" customFormat="1" x14ac:dyDescent="0.25">
      <c r="A15" s="135"/>
      <c r="B15" s="130" t="s">
        <v>366</v>
      </c>
      <c r="C15" s="119"/>
      <c r="D15" s="9"/>
      <c r="E15" s="123"/>
      <c r="F15" s="124"/>
      <c r="G15" s="124"/>
      <c r="H15" s="124"/>
      <c r="I15" s="124"/>
    </row>
    <row r="16" spans="1:9" ht="30" x14ac:dyDescent="0.25">
      <c r="A16" s="126">
        <f>A13+1</f>
        <v>8</v>
      </c>
      <c r="B16" s="131" t="s">
        <v>367</v>
      </c>
      <c r="C16" s="128">
        <v>4</v>
      </c>
      <c r="D16" s="129" t="s">
        <v>15</v>
      </c>
      <c r="E16" s="6">
        <v>0</v>
      </c>
      <c r="F16" s="7">
        <v>0</v>
      </c>
      <c r="G16" s="7">
        <f t="shared" ref="G16:G31" si="7">C16*E16</f>
        <v>0</v>
      </c>
      <c r="H16" s="7">
        <f t="shared" ref="H16:H31" si="8">C16*F16</f>
        <v>0</v>
      </c>
      <c r="I16" s="7">
        <f t="shared" ref="I16:I31" si="9">H16+G16</f>
        <v>0</v>
      </c>
    </row>
    <row r="17" spans="1:9" ht="30" x14ac:dyDescent="0.25">
      <c r="A17" s="126">
        <f>A16+1</f>
        <v>9</v>
      </c>
      <c r="B17" s="132" t="s">
        <v>368</v>
      </c>
      <c r="C17" s="128">
        <v>2</v>
      </c>
      <c r="D17" s="129" t="s">
        <v>15</v>
      </c>
      <c r="E17" s="6">
        <v>0</v>
      </c>
      <c r="F17" s="7">
        <v>0</v>
      </c>
      <c r="G17" s="7">
        <f t="shared" si="7"/>
        <v>0</v>
      </c>
      <c r="H17" s="7">
        <f t="shared" si="8"/>
        <v>0</v>
      </c>
      <c r="I17" s="7">
        <f t="shared" si="9"/>
        <v>0</v>
      </c>
    </row>
    <row r="18" spans="1:9" ht="30" x14ac:dyDescent="0.25">
      <c r="A18" s="126">
        <f t="shared" ref="A18:A31" si="10">A17+1</f>
        <v>10</v>
      </c>
      <c r="B18" s="131" t="s">
        <v>369</v>
      </c>
      <c r="C18" s="128">
        <v>1</v>
      </c>
      <c r="D18" s="129" t="s">
        <v>15</v>
      </c>
      <c r="E18" s="6">
        <v>0</v>
      </c>
      <c r="F18" s="7">
        <v>0</v>
      </c>
      <c r="G18" s="7">
        <f t="shared" si="7"/>
        <v>0</v>
      </c>
      <c r="H18" s="7">
        <f t="shared" si="8"/>
        <v>0</v>
      </c>
      <c r="I18" s="7">
        <f t="shared" si="9"/>
        <v>0</v>
      </c>
    </row>
    <row r="19" spans="1:9" ht="30" x14ac:dyDescent="0.25">
      <c r="A19" s="126">
        <f t="shared" si="10"/>
        <v>11</v>
      </c>
      <c r="B19" s="131" t="s">
        <v>370</v>
      </c>
      <c r="C19" s="128">
        <v>1</v>
      </c>
      <c r="D19" s="129" t="s">
        <v>7</v>
      </c>
      <c r="E19" s="6">
        <v>0</v>
      </c>
      <c r="F19" s="7">
        <v>0</v>
      </c>
      <c r="G19" s="7">
        <f t="shared" si="7"/>
        <v>0</v>
      </c>
      <c r="H19" s="7">
        <f t="shared" si="8"/>
        <v>0</v>
      </c>
      <c r="I19" s="7">
        <f t="shared" si="9"/>
        <v>0</v>
      </c>
    </row>
    <row r="20" spans="1:9" ht="30" x14ac:dyDescent="0.25">
      <c r="A20" s="126">
        <f t="shared" si="10"/>
        <v>12</v>
      </c>
      <c r="B20" s="131" t="s">
        <v>371</v>
      </c>
      <c r="C20" s="128">
        <v>4</v>
      </c>
      <c r="D20" s="129" t="s">
        <v>7</v>
      </c>
      <c r="E20" s="6">
        <v>0</v>
      </c>
      <c r="F20" s="7">
        <v>0</v>
      </c>
      <c r="G20" s="7">
        <f t="shared" si="7"/>
        <v>0</v>
      </c>
      <c r="H20" s="7">
        <f t="shared" si="8"/>
        <v>0</v>
      </c>
      <c r="I20" s="7">
        <f t="shared" si="9"/>
        <v>0</v>
      </c>
    </row>
    <row r="21" spans="1:9" ht="30" x14ac:dyDescent="0.25">
      <c r="A21" s="126">
        <f t="shared" si="10"/>
        <v>13</v>
      </c>
      <c r="B21" s="131" t="s">
        <v>372</v>
      </c>
      <c r="C21" s="128">
        <v>1</v>
      </c>
      <c r="D21" s="129" t="s">
        <v>7</v>
      </c>
      <c r="E21" s="6">
        <v>0</v>
      </c>
      <c r="F21" s="7">
        <v>0</v>
      </c>
      <c r="G21" s="7">
        <f t="shared" si="7"/>
        <v>0</v>
      </c>
      <c r="H21" s="7">
        <f t="shared" si="8"/>
        <v>0</v>
      </c>
      <c r="I21" s="7">
        <f t="shared" si="9"/>
        <v>0</v>
      </c>
    </row>
    <row r="22" spans="1:9" ht="30" x14ac:dyDescent="0.25">
      <c r="A22" s="126">
        <f t="shared" si="10"/>
        <v>14</v>
      </c>
      <c r="B22" s="131" t="s">
        <v>373</v>
      </c>
      <c r="C22" s="128">
        <v>3</v>
      </c>
      <c r="D22" s="129" t="s">
        <v>7</v>
      </c>
      <c r="E22" s="6">
        <v>0</v>
      </c>
      <c r="F22" s="7">
        <v>0</v>
      </c>
      <c r="G22" s="7">
        <f t="shared" si="7"/>
        <v>0</v>
      </c>
      <c r="H22" s="7">
        <f t="shared" si="8"/>
        <v>0</v>
      </c>
      <c r="I22" s="7">
        <f t="shared" si="9"/>
        <v>0</v>
      </c>
    </row>
    <row r="23" spans="1:9" ht="30" x14ac:dyDescent="0.25">
      <c r="A23" s="126">
        <f t="shared" si="10"/>
        <v>15</v>
      </c>
      <c r="B23" s="131" t="s">
        <v>374</v>
      </c>
      <c r="C23" s="128">
        <v>1</v>
      </c>
      <c r="D23" s="129" t="s">
        <v>7</v>
      </c>
      <c r="E23" s="6">
        <v>0</v>
      </c>
      <c r="F23" s="7">
        <v>0</v>
      </c>
      <c r="G23" s="7">
        <f t="shared" si="7"/>
        <v>0</v>
      </c>
      <c r="H23" s="7">
        <f t="shared" si="8"/>
        <v>0</v>
      </c>
      <c r="I23" s="7">
        <f t="shared" si="9"/>
        <v>0</v>
      </c>
    </row>
    <row r="24" spans="1:9" ht="30" x14ac:dyDescent="0.25">
      <c r="A24" s="126">
        <f t="shared" si="10"/>
        <v>16</v>
      </c>
      <c r="B24" s="131" t="s">
        <v>375</v>
      </c>
      <c r="C24" s="128">
        <v>1</v>
      </c>
      <c r="D24" s="129" t="s">
        <v>7</v>
      </c>
      <c r="E24" s="6">
        <v>0</v>
      </c>
      <c r="F24" s="7">
        <v>0</v>
      </c>
      <c r="G24" s="7">
        <f t="shared" si="7"/>
        <v>0</v>
      </c>
      <c r="H24" s="7">
        <f t="shared" si="8"/>
        <v>0</v>
      </c>
      <c r="I24" s="7">
        <f t="shared" si="9"/>
        <v>0</v>
      </c>
    </row>
    <row r="25" spans="1:9" ht="30" x14ac:dyDescent="0.25">
      <c r="A25" s="126">
        <f t="shared" si="10"/>
        <v>17</v>
      </c>
      <c r="B25" s="131" t="s">
        <v>376</v>
      </c>
      <c r="C25" s="128">
        <v>1</v>
      </c>
      <c r="D25" s="129" t="s">
        <v>7</v>
      </c>
      <c r="E25" s="6">
        <v>0</v>
      </c>
      <c r="F25" s="7">
        <v>0</v>
      </c>
      <c r="G25" s="7">
        <f t="shared" si="7"/>
        <v>0</v>
      </c>
      <c r="H25" s="7">
        <f t="shared" si="8"/>
        <v>0</v>
      </c>
      <c r="I25" s="7">
        <f t="shared" si="9"/>
        <v>0</v>
      </c>
    </row>
    <row r="26" spans="1:9" ht="30" x14ac:dyDescent="0.25">
      <c r="A26" s="126">
        <f t="shared" si="10"/>
        <v>18</v>
      </c>
      <c r="B26" s="131" t="s">
        <v>377</v>
      </c>
      <c r="C26" s="128">
        <v>3</v>
      </c>
      <c r="D26" s="129" t="s">
        <v>7</v>
      </c>
      <c r="E26" s="6">
        <v>0</v>
      </c>
      <c r="F26" s="7">
        <v>0</v>
      </c>
      <c r="G26" s="7">
        <f t="shared" si="7"/>
        <v>0</v>
      </c>
      <c r="H26" s="7">
        <f t="shared" si="8"/>
        <v>0</v>
      </c>
      <c r="I26" s="7">
        <f t="shared" si="9"/>
        <v>0</v>
      </c>
    </row>
    <row r="27" spans="1:9" ht="30" x14ac:dyDescent="0.25">
      <c r="A27" s="126">
        <f t="shared" si="10"/>
        <v>19</v>
      </c>
      <c r="B27" s="131" t="s">
        <v>378</v>
      </c>
      <c r="C27" s="128">
        <v>2</v>
      </c>
      <c r="D27" s="129" t="s">
        <v>7</v>
      </c>
      <c r="E27" s="6">
        <v>0</v>
      </c>
      <c r="F27" s="7">
        <v>0</v>
      </c>
      <c r="G27" s="7">
        <f t="shared" si="7"/>
        <v>0</v>
      </c>
      <c r="H27" s="7">
        <f t="shared" si="8"/>
        <v>0</v>
      </c>
      <c r="I27" s="7">
        <f t="shared" si="9"/>
        <v>0</v>
      </c>
    </row>
    <row r="28" spans="1:9" x14ac:dyDescent="0.25">
      <c r="A28" s="126">
        <f t="shared" si="10"/>
        <v>20</v>
      </c>
      <c r="B28" s="131" t="s">
        <v>379</v>
      </c>
      <c r="C28" s="128">
        <v>1</v>
      </c>
      <c r="D28" s="129" t="s">
        <v>7</v>
      </c>
      <c r="E28" s="6">
        <v>0</v>
      </c>
      <c r="F28" s="7">
        <v>0</v>
      </c>
      <c r="G28" s="7">
        <f t="shared" si="7"/>
        <v>0</v>
      </c>
      <c r="H28" s="7">
        <f t="shared" si="8"/>
        <v>0</v>
      </c>
      <c r="I28" s="7">
        <f t="shared" si="9"/>
        <v>0</v>
      </c>
    </row>
    <row r="29" spans="1:9" x14ac:dyDescent="0.25">
      <c r="A29" s="126">
        <f t="shared" si="10"/>
        <v>21</v>
      </c>
      <c r="B29" s="131" t="s">
        <v>380</v>
      </c>
      <c r="C29" s="128">
        <v>1</v>
      </c>
      <c r="D29" s="129" t="s">
        <v>15</v>
      </c>
      <c r="E29" s="6">
        <v>0</v>
      </c>
      <c r="F29" s="7">
        <v>0</v>
      </c>
      <c r="G29" s="7">
        <f t="shared" si="7"/>
        <v>0</v>
      </c>
      <c r="H29" s="7">
        <f t="shared" si="8"/>
        <v>0</v>
      </c>
      <c r="I29" s="7">
        <f t="shared" si="9"/>
        <v>0</v>
      </c>
    </row>
    <row r="30" spans="1:9" x14ac:dyDescent="0.25">
      <c r="A30" s="126">
        <f t="shared" si="10"/>
        <v>22</v>
      </c>
      <c r="B30" s="131" t="s">
        <v>381</v>
      </c>
      <c r="C30" s="128">
        <v>2</v>
      </c>
      <c r="D30" s="129" t="s">
        <v>15</v>
      </c>
      <c r="E30" s="6">
        <v>0</v>
      </c>
      <c r="F30" s="7">
        <v>0</v>
      </c>
      <c r="G30" s="7">
        <f t="shared" si="7"/>
        <v>0</v>
      </c>
      <c r="H30" s="7">
        <f t="shared" si="8"/>
        <v>0</v>
      </c>
      <c r="I30" s="7">
        <f t="shared" si="9"/>
        <v>0</v>
      </c>
    </row>
    <row r="31" spans="1:9" ht="30" x14ac:dyDescent="0.25">
      <c r="A31" s="126">
        <f t="shared" si="10"/>
        <v>23</v>
      </c>
      <c r="B31" s="131" t="s">
        <v>382</v>
      </c>
      <c r="C31" s="128">
        <v>1</v>
      </c>
      <c r="D31" s="129" t="s">
        <v>15</v>
      </c>
      <c r="E31" s="6">
        <v>0</v>
      </c>
      <c r="F31" s="7">
        <v>0</v>
      </c>
      <c r="G31" s="7">
        <f t="shared" si="7"/>
        <v>0</v>
      </c>
      <c r="H31" s="7">
        <f t="shared" si="8"/>
        <v>0</v>
      </c>
      <c r="I31" s="7">
        <f t="shared" si="9"/>
        <v>0</v>
      </c>
    </row>
    <row r="32" spans="1:9" x14ac:dyDescent="0.25">
      <c r="A32" s="136"/>
      <c r="B32" s="120"/>
      <c r="E32" s="6"/>
      <c r="F32" s="7"/>
      <c r="G32" s="7"/>
      <c r="H32" s="7"/>
      <c r="I32" s="7"/>
    </row>
    <row r="33" spans="1:9" s="8" customFormat="1" x14ac:dyDescent="0.25">
      <c r="A33" s="137"/>
      <c r="B33" s="133" t="s">
        <v>102</v>
      </c>
      <c r="C33" s="119"/>
      <c r="D33" s="9"/>
      <c r="E33" s="123"/>
      <c r="F33" s="124"/>
      <c r="G33" s="124"/>
      <c r="H33" s="124"/>
      <c r="I33" s="124"/>
    </row>
    <row r="34" spans="1:9" ht="30" x14ac:dyDescent="0.25">
      <c r="A34" s="126">
        <f>A31+1</f>
        <v>24</v>
      </c>
      <c r="B34" s="131" t="s">
        <v>384</v>
      </c>
      <c r="C34" s="128">
        <v>40</v>
      </c>
      <c r="D34" s="129" t="s">
        <v>88</v>
      </c>
      <c r="E34" s="6">
        <v>0</v>
      </c>
      <c r="F34" s="7">
        <v>0</v>
      </c>
      <c r="G34" s="7">
        <f t="shared" ref="G34:G35" si="11">C34*E34</f>
        <v>0</v>
      </c>
      <c r="H34" s="7">
        <f t="shared" ref="H34:H35" si="12">C34*F34</f>
        <v>0</v>
      </c>
      <c r="I34" s="7">
        <f t="shared" ref="I34:I35" si="13">H34+G34</f>
        <v>0</v>
      </c>
    </row>
    <row r="35" spans="1:9" x14ac:dyDescent="0.25">
      <c r="A35" s="126">
        <f>A34+1</f>
        <v>25</v>
      </c>
      <c r="B35" s="131" t="s">
        <v>383</v>
      </c>
      <c r="C35" s="128">
        <v>1</v>
      </c>
      <c r="D35" s="129" t="s">
        <v>15</v>
      </c>
      <c r="E35" s="6">
        <v>0</v>
      </c>
      <c r="F35" s="7">
        <v>0</v>
      </c>
      <c r="G35" s="7">
        <f t="shared" si="11"/>
        <v>0</v>
      </c>
      <c r="H35" s="7">
        <f t="shared" si="12"/>
        <v>0</v>
      </c>
      <c r="I35" s="7">
        <f t="shared" si="13"/>
        <v>0</v>
      </c>
    </row>
    <row r="36" spans="1:9" x14ac:dyDescent="0.25">
      <c r="A36" s="126">
        <f>A35+1</f>
        <v>26</v>
      </c>
      <c r="B36" s="131" t="s">
        <v>385</v>
      </c>
      <c r="C36" s="3">
        <v>1</v>
      </c>
      <c r="D36" s="4" t="s">
        <v>15</v>
      </c>
      <c r="E36" s="6">
        <v>0</v>
      </c>
      <c r="F36" s="7">
        <v>0</v>
      </c>
      <c r="G36" s="7">
        <f t="shared" ref="G36" si="14">C36*E36</f>
        <v>0</v>
      </c>
      <c r="H36" s="7">
        <f t="shared" ref="H36" si="15">C36*F36</f>
        <v>0</v>
      </c>
      <c r="I36" s="7">
        <f t="shared" ref="I36" si="16">H36+G36</f>
        <v>0</v>
      </c>
    </row>
    <row r="39" spans="1:9" x14ac:dyDescent="0.25">
      <c r="H39" s="1" t="s">
        <v>151</v>
      </c>
      <c r="I39" s="2">
        <f>SUM(I6:I36)</f>
        <v>0</v>
      </c>
    </row>
  </sheetData>
  <pageMargins left="0.7" right="0.7" top="0.78740157499999996" bottom="0.78740157499999996" header="0.3" footer="0.3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E57ED-B5AC-4626-A004-B2295692617B}">
  <dimension ref="A1:I30"/>
  <sheetViews>
    <sheetView view="pageBreakPreview" zoomScaleNormal="100" zoomScaleSheetLayoutView="100" workbookViewId="0">
      <pane ySplit="3" topLeftCell="A4" activePane="bottomLeft" state="frozen"/>
      <selection pane="bottomLeft" activeCell="B22" sqref="B22"/>
    </sheetView>
  </sheetViews>
  <sheetFormatPr defaultRowHeight="15" x14ac:dyDescent="0.25"/>
  <cols>
    <col min="1" max="1" width="6.42578125" style="3" customWidth="1"/>
    <col min="2" max="2" width="77.85546875" style="5" customWidth="1"/>
    <col min="3" max="3" width="10.5703125" style="3" customWidth="1"/>
    <col min="4" max="4" width="6" style="4" bestFit="1" customWidth="1"/>
    <col min="5" max="9" width="15.7109375" style="5" customWidth="1"/>
    <col min="10" max="10" width="5.28515625" style="5" customWidth="1"/>
    <col min="11" max="11" width="4.7109375" style="5" customWidth="1"/>
    <col min="12" max="13" width="5" style="5" customWidth="1"/>
    <col min="14" max="16384" width="9.140625" style="5"/>
  </cols>
  <sheetData>
    <row r="1" spans="1:9" x14ac:dyDescent="0.25">
      <c r="A1" s="138"/>
      <c r="B1" s="121" t="s">
        <v>403</v>
      </c>
    </row>
    <row r="2" spans="1:9" x14ac:dyDescent="0.25">
      <c r="A2" s="138"/>
      <c r="B2" s="121"/>
    </row>
    <row r="3" spans="1:9" s="8" customFormat="1" ht="30" x14ac:dyDescent="0.25">
      <c r="A3" s="139"/>
      <c r="B3" s="22"/>
      <c r="C3" s="23" t="s">
        <v>147</v>
      </c>
      <c r="D3" s="24" t="s">
        <v>148</v>
      </c>
      <c r="E3" s="25" t="s">
        <v>150</v>
      </c>
      <c r="F3" s="25" t="s">
        <v>175</v>
      </c>
      <c r="G3" s="25" t="s">
        <v>176</v>
      </c>
      <c r="H3" s="25" t="s">
        <v>177</v>
      </c>
      <c r="I3" s="23" t="s">
        <v>149</v>
      </c>
    </row>
    <row r="4" spans="1:9" s="122" customFormat="1" x14ac:dyDescent="0.25">
      <c r="A4" s="140"/>
      <c r="B4" s="117" t="s">
        <v>404</v>
      </c>
      <c r="C4" s="118"/>
      <c r="D4" s="116"/>
      <c r="E4" s="117"/>
      <c r="F4" s="117"/>
      <c r="G4" s="117"/>
      <c r="H4" s="117"/>
      <c r="I4" s="117"/>
    </row>
    <row r="5" spans="1:9" x14ac:dyDescent="0.25">
      <c r="A5" s="126">
        <v>1</v>
      </c>
      <c r="B5" s="127" t="s">
        <v>405</v>
      </c>
      <c r="C5" s="128">
        <v>25</v>
      </c>
      <c r="D5" s="129" t="s">
        <v>88</v>
      </c>
      <c r="E5" s="6">
        <v>0</v>
      </c>
      <c r="F5" s="7">
        <v>0</v>
      </c>
      <c r="G5" s="7">
        <f t="shared" ref="G5:G11" si="0">C5*E5</f>
        <v>0</v>
      </c>
      <c r="H5" s="7">
        <f t="shared" ref="H5:H11" si="1">C5*F5</f>
        <v>0</v>
      </c>
      <c r="I5" s="7">
        <f t="shared" ref="I5:I11" si="2">H5+G5</f>
        <v>0</v>
      </c>
    </row>
    <row r="6" spans="1:9" x14ac:dyDescent="0.25">
      <c r="A6" s="126">
        <f t="shared" ref="A6:A12" si="3">A5+1</f>
        <v>2</v>
      </c>
      <c r="B6" s="127" t="s">
        <v>406</v>
      </c>
      <c r="C6" s="128">
        <v>45</v>
      </c>
      <c r="D6" s="129" t="s">
        <v>88</v>
      </c>
      <c r="E6" s="6">
        <v>0</v>
      </c>
      <c r="F6" s="7">
        <v>0</v>
      </c>
      <c r="G6" s="7">
        <f t="shared" si="0"/>
        <v>0</v>
      </c>
      <c r="H6" s="7">
        <f t="shared" si="1"/>
        <v>0</v>
      </c>
      <c r="I6" s="7">
        <f t="shared" si="2"/>
        <v>0</v>
      </c>
    </row>
    <row r="7" spans="1:9" x14ac:dyDescent="0.25">
      <c r="A7" s="126">
        <f t="shared" si="3"/>
        <v>3</v>
      </c>
      <c r="B7" s="127" t="s">
        <v>407</v>
      </c>
      <c r="C7" s="128">
        <v>60</v>
      </c>
      <c r="D7" s="129" t="s">
        <v>88</v>
      </c>
      <c r="E7" s="6">
        <v>0</v>
      </c>
      <c r="F7" s="7">
        <v>0</v>
      </c>
      <c r="G7" s="7">
        <f t="shared" si="0"/>
        <v>0</v>
      </c>
      <c r="H7" s="7">
        <f t="shared" si="1"/>
        <v>0</v>
      </c>
      <c r="I7" s="7">
        <f t="shared" si="2"/>
        <v>0</v>
      </c>
    </row>
    <row r="8" spans="1:9" x14ac:dyDescent="0.25">
      <c r="A8" s="126">
        <f t="shared" si="3"/>
        <v>4</v>
      </c>
      <c r="B8" s="127" t="s">
        <v>408</v>
      </c>
      <c r="C8" s="128">
        <v>140</v>
      </c>
      <c r="D8" s="129" t="s">
        <v>88</v>
      </c>
      <c r="E8" s="6">
        <v>0</v>
      </c>
      <c r="F8" s="7">
        <v>0</v>
      </c>
      <c r="G8" s="7">
        <f t="shared" si="0"/>
        <v>0</v>
      </c>
      <c r="H8" s="7">
        <f t="shared" si="1"/>
        <v>0</v>
      </c>
      <c r="I8" s="7">
        <f t="shared" si="2"/>
        <v>0</v>
      </c>
    </row>
    <row r="9" spans="1:9" x14ac:dyDescent="0.25">
      <c r="A9" s="126">
        <f t="shared" si="3"/>
        <v>5</v>
      </c>
      <c r="B9" s="127" t="s">
        <v>409</v>
      </c>
      <c r="C9" s="128">
        <v>35</v>
      </c>
      <c r="D9" s="129" t="s">
        <v>88</v>
      </c>
      <c r="E9" s="6">
        <v>0</v>
      </c>
      <c r="F9" s="7">
        <v>0</v>
      </c>
      <c r="G9" s="7">
        <f t="shared" si="0"/>
        <v>0</v>
      </c>
      <c r="H9" s="7">
        <f t="shared" si="1"/>
        <v>0</v>
      </c>
      <c r="I9" s="7">
        <f t="shared" si="2"/>
        <v>0</v>
      </c>
    </row>
    <row r="10" spans="1:9" x14ac:dyDescent="0.25">
      <c r="A10" s="126">
        <f t="shared" si="3"/>
        <v>6</v>
      </c>
      <c r="B10" s="127" t="s">
        <v>410</v>
      </c>
      <c r="C10" s="128">
        <v>1</v>
      </c>
      <c r="D10" s="129" t="s">
        <v>7</v>
      </c>
      <c r="E10" s="6">
        <v>0</v>
      </c>
      <c r="F10" s="7">
        <v>0</v>
      </c>
      <c r="G10" s="7">
        <f t="shared" si="0"/>
        <v>0</v>
      </c>
      <c r="H10" s="7">
        <f t="shared" si="1"/>
        <v>0</v>
      </c>
      <c r="I10" s="7">
        <f t="shared" si="2"/>
        <v>0</v>
      </c>
    </row>
    <row r="11" spans="1:9" x14ac:dyDescent="0.25">
      <c r="A11" s="126">
        <f t="shared" si="3"/>
        <v>7</v>
      </c>
      <c r="B11" s="127" t="s">
        <v>411</v>
      </c>
      <c r="C11" s="128">
        <v>9</v>
      </c>
      <c r="D11" s="129" t="s">
        <v>413</v>
      </c>
      <c r="E11" s="6">
        <v>0</v>
      </c>
      <c r="F11" s="7">
        <v>0</v>
      </c>
      <c r="G11" s="7">
        <f t="shared" si="0"/>
        <v>0</v>
      </c>
      <c r="H11" s="7">
        <f t="shared" si="1"/>
        <v>0</v>
      </c>
      <c r="I11" s="7">
        <f t="shared" si="2"/>
        <v>0</v>
      </c>
    </row>
    <row r="12" spans="1:9" x14ac:dyDescent="0.25">
      <c r="A12" s="126">
        <f t="shared" si="3"/>
        <v>8</v>
      </c>
      <c r="B12" s="127" t="s">
        <v>412</v>
      </c>
      <c r="C12" s="128">
        <v>1</v>
      </c>
      <c r="D12" s="129" t="s">
        <v>7</v>
      </c>
      <c r="E12" s="6">
        <v>0</v>
      </c>
      <c r="F12" s="7">
        <v>0</v>
      </c>
      <c r="G12" s="7">
        <f t="shared" ref="G12" si="4">C12*E12</f>
        <v>0</v>
      </c>
      <c r="H12" s="7">
        <f t="shared" ref="H12" si="5">C12*F12</f>
        <v>0</v>
      </c>
      <c r="I12" s="7">
        <f t="shared" ref="I12" si="6">H12+G12</f>
        <v>0</v>
      </c>
    </row>
    <row r="13" spans="1:9" x14ac:dyDescent="0.25">
      <c r="A13" s="126"/>
      <c r="B13" s="127"/>
      <c r="C13" s="128"/>
      <c r="D13" s="129"/>
    </row>
    <row r="14" spans="1:9" s="8" customFormat="1" x14ac:dyDescent="0.25">
      <c r="A14" s="135"/>
      <c r="B14" s="130" t="s">
        <v>414</v>
      </c>
      <c r="C14" s="119"/>
      <c r="D14" s="9"/>
      <c r="E14" s="123"/>
      <c r="F14" s="124"/>
      <c r="G14" s="124"/>
      <c r="H14" s="124"/>
      <c r="I14" s="124"/>
    </row>
    <row r="15" spans="1:9" x14ac:dyDescent="0.25">
      <c r="A15" s="126">
        <f>A12+1</f>
        <v>9</v>
      </c>
      <c r="B15" s="131" t="s">
        <v>415</v>
      </c>
      <c r="C15" s="128">
        <v>15</v>
      </c>
      <c r="D15" s="129" t="s">
        <v>413</v>
      </c>
      <c r="E15" s="6">
        <v>0</v>
      </c>
      <c r="F15" s="7">
        <v>0</v>
      </c>
      <c r="G15" s="7">
        <f t="shared" ref="G15:G27" si="7">C15*E15</f>
        <v>0</v>
      </c>
      <c r="H15" s="7">
        <f t="shared" ref="H15:H27" si="8">C15*F15</f>
        <v>0</v>
      </c>
      <c r="I15" s="7">
        <f t="shared" ref="I15:I27" si="9">H15+G15</f>
        <v>0</v>
      </c>
    </row>
    <row r="16" spans="1:9" x14ac:dyDescent="0.25">
      <c r="A16" s="126"/>
      <c r="B16" s="131"/>
      <c r="C16" s="128"/>
      <c r="D16" s="129"/>
      <c r="E16" s="6"/>
      <c r="F16" s="7"/>
      <c r="G16" s="7"/>
      <c r="H16" s="7"/>
      <c r="I16" s="7"/>
    </row>
    <row r="17" spans="1:9" s="8" customFormat="1" x14ac:dyDescent="0.25">
      <c r="A17" s="135"/>
      <c r="B17" s="130" t="s">
        <v>102</v>
      </c>
      <c r="C17" s="119"/>
      <c r="D17" s="9"/>
      <c r="E17" s="123"/>
      <c r="F17" s="124"/>
      <c r="G17" s="124"/>
      <c r="H17" s="124"/>
      <c r="I17" s="124"/>
    </row>
    <row r="18" spans="1:9" x14ac:dyDescent="0.25">
      <c r="A18" s="126">
        <f>A15+1</f>
        <v>10</v>
      </c>
      <c r="B18" s="132" t="s">
        <v>416</v>
      </c>
      <c r="C18" s="128">
        <v>1</v>
      </c>
      <c r="D18" s="129" t="s">
        <v>7</v>
      </c>
      <c r="E18" s="6">
        <v>0</v>
      </c>
      <c r="F18" s="7">
        <v>0</v>
      </c>
      <c r="G18" s="7">
        <f t="shared" si="7"/>
        <v>0</v>
      </c>
      <c r="H18" s="7">
        <f t="shared" si="8"/>
        <v>0</v>
      </c>
      <c r="I18" s="7">
        <f t="shared" si="9"/>
        <v>0</v>
      </c>
    </row>
    <row r="19" spans="1:9" x14ac:dyDescent="0.25">
      <c r="A19" s="126">
        <f t="shared" ref="A19:A27" si="10">A18+1</f>
        <v>11</v>
      </c>
      <c r="B19" s="131" t="s">
        <v>417</v>
      </c>
      <c r="C19" s="128">
        <v>1</v>
      </c>
      <c r="D19" s="129" t="s">
        <v>7</v>
      </c>
      <c r="E19" s="6">
        <v>0</v>
      </c>
      <c r="F19" s="7">
        <v>0</v>
      </c>
      <c r="G19" s="7">
        <f t="shared" si="7"/>
        <v>0</v>
      </c>
      <c r="H19" s="7">
        <f t="shared" si="8"/>
        <v>0</v>
      </c>
      <c r="I19" s="7">
        <f t="shared" si="9"/>
        <v>0</v>
      </c>
    </row>
    <row r="20" spans="1:9" x14ac:dyDescent="0.25">
      <c r="A20" s="126"/>
      <c r="B20" s="131"/>
      <c r="C20" s="128"/>
      <c r="D20" s="129"/>
      <c r="E20" s="6"/>
      <c r="F20" s="7"/>
      <c r="G20" s="7"/>
      <c r="H20" s="7"/>
      <c r="I20" s="7"/>
    </row>
    <row r="21" spans="1:9" s="8" customFormat="1" x14ac:dyDescent="0.25">
      <c r="A21" s="135"/>
      <c r="B21" s="130" t="s">
        <v>424</v>
      </c>
      <c r="C21" s="119"/>
      <c r="D21" s="9"/>
      <c r="E21" s="123"/>
      <c r="F21" s="124"/>
      <c r="G21" s="124"/>
      <c r="H21" s="124"/>
      <c r="I21" s="124"/>
    </row>
    <row r="22" spans="1:9" x14ac:dyDescent="0.25">
      <c r="A22" s="126">
        <f>A19+1</f>
        <v>12</v>
      </c>
      <c r="B22" s="131" t="s">
        <v>418</v>
      </c>
      <c r="C22" s="128">
        <v>1</v>
      </c>
      <c r="D22" s="129" t="s">
        <v>7</v>
      </c>
      <c r="E22" s="6">
        <v>0</v>
      </c>
      <c r="F22" s="7">
        <v>0</v>
      </c>
      <c r="G22" s="7">
        <f t="shared" si="7"/>
        <v>0</v>
      </c>
      <c r="H22" s="7">
        <f t="shared" si="8"/>
        <v>0</v>
      </c>
      <c r="I22" s="7">
        <f t="shared" si="9"/>
        <v>0</v>
      </c>
    </row>
    <row r="23" spans="1:9" x14ac:dyDescent="0.25">
      <c r="A23" s="126">
        <f t="shared" si="10"/>
        <v>13</v>
      </c>
      <c r="B23" s="131" t="s">
        <v>419</v>
      </c>
      <c r="C23" s="128">
        <v>1</v>
      </c>
      <c r="D23" s="129" t="s">
        <v>7</v>
      </c>
      <c r="E23" s="6">
        <v>0</v>
      </c>
      <c r="F23" s="7">
        <v>0</v>
      </c>
      <c r="G23" s="7">
        <f t="shared" si="7"/>
        <v>0</v>
      </c>
      <c r="H23" s="7">
        <f t="shared" si="8"/>
        <v>0</v>
      </c>
      <c r="I23" s="7">
        <f t="shared" si="9"/>
        <v>0</v>
      </c>
    </row>
    <row r="24" spans="1:9" x14ac:dyDescent="0.25">
      <c r="A24" s="126">
        <f t="shared" si="10"/>
        <v>14</v>
      </c>
      <c r="B24" s="131" t="s">
        <v>420</v>
      </c>
      <c r="C24" s="128">
        <v>4</v>
      </c>
      <c r="D24" s="129" t="s">
        <v>7</v>
      </c>
      <c r="E24" s="6">
        <v>0</v>
      </c>
      <c r="F24" s="7">
        <v>0</v>
      </c>
      <c r="G24" s="7">
        <f t="shared" si="7"/>
        <v>0</v>
      </c>
      <c r="H24" s="7">
        <f t="shared" si="8"/>
        <v>0</v>
      </c>
      <c r="I24" s="7">
        <f t="shared" si="9"/>
        <v>0</v>
      </c>
    </row>
    <row r="25" spans="1:9" x14ac:dyDescent="0.25">
      <c r="A25" s="126">
        <f t="shared" si="10"/>
        <v>15</v>
      </c>
      <c r="B25" s="131" t="s">
        <v>421</v>
      </c>
      <c r="C25" s="128">
        <v>4</v>
      </c>
      <c r="D25" s="129" t="s">
        <v>7</v>
      </c>
      <c r="E25" s="6">
        <v>0</v>
      </c>
      <c r="F25" s="7">
        <v>0</v>
      </c>
      <c r="G25" s="7">
        <f t="shared" si="7"/>
        <v>0</v>
      </c>
      <c r="H25" s="7">
        <f t="shared" si="8"/>
        <v>0</v>
      </c>
      <c r="I25" s="7">
        <f t="shared" si="9"/>
        <v>0</v>
      </c>
    </row>
    <row r="26" spans="1:9" x14ac:dyDescent="0.25">
      <c r="A26" s="126">
        <f t="shared" si="10"/>
        <v>16</v>
      </c>
      <c r="B26" s="131" t="s">
        <v>422</v>
      </c>
      <c r="C26" s="128">
        <v>1</v>
      </c>
      <c r="D26" s="129" t="s">
        <v>7</v>
      </c>
      <c r="E26" s="6">
        <v>0</v>
      </c>
      <c r="F26" s="7">
        <v>0</v>
      </c>
      <c r="G26" s="7">
        <f t="shared" si="7"/>
        <v>0</v>
      </c>
      <c r="H26" s="7">
        <f t="shared" si="8"/>
        <v>0</v>
      </c>
      <c r="I26" s="7">
        <f t="shared" si="9"/>
        <v>0</v>
      </c>
    </row>
    <row r="27" spans="1:9" x14ac:dyDescent="0.25">
      <c r="A27" s="126">
        <f t="shared" si="10"/>
        <v>17</v>
      </c>
      <c r="B27" s="131" t="s">
        <v>423</v>
      </c>
      <c r="C27" s="128">
        <v>3</v>
      </c>
      <c r="D27" s="129" t="s">
        <v>7</v>
      </c>
      <c r="E27" s="6">
        <v>0</v>
      </c>
      <c r="F27" s="7">
        <v>0</v>
      </c>
      <c r="G27" s="7">
        <f t="shared" si="7"/>
        <v>0</v>
      </c>
      <c r="H27" s="7">
        <f t="shared" si="8"/>
        <v>0</v>
      </c>
      <c r="I27" s="7">
        <f t="shared" si="9"/>
        <v>0</v>
      </c>
    </row>
    <row r="30" spans="1:9" x14ac:dyDescent="0.25">
      <c r="H30" s="1" t="s">
        <v>151</v>
      </c>
      <c r="I30" s="2">
        <f>SUM(I5:I27)</f>
        <v>0</v>
      </c>
    </row>
  </sheetData>
  <pageMargins left="0.7" right="0.7" top="0.78740157499999996" bottom="0.78740157499999996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Úvodní list</vt:lpstr>
      <vt:lpstr>VYT</vt:lpstr>
      <vt:lpstr>MaR</vt:lpstr>
      <vt:lpstr>ZTI</vt:lpstr>
      <vt:lpstr>SILNOPROUD</vt:lpstr>
      <vt:lpstr>MaR!Oblast_tisku</vt:lpstr>
      <vt:lpstr>SILNOPROUD!Oblast_tisku</vt:lpstr>
      <vt:lpstr>'Úvodní list'!Oblast_tisku</vt:lpstr>
      <vt:lpstr>VYT!Oblast_tisku</vt:lpstr>
      <vt:lpstr>ZTI!Oblast_tisku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Samec</dc:creator>
  <cp:lastModifiedBy>Jiří Samec</cp:lastModifiedBy>
  <dcterms:created xsi:type="dcterms:W3CDTF">2022-12-13T15:55:35Z</dcterms:created>
  <dcterms:modified xsi:type="dcterms:W3CDTF">2022-12-14T17:06:26Z</dcterms:modified>
</cp:coreProperties>
</file>